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List1!$A$1:$H$543</definedName>
  </definedNames>
  <calcPr calcId="162913"/>
</workbook>
</file>

<file path=xl/calcChain.xml><?xml version="1.0" encoding="utf-8"?>
<calcChain xmlns="http://schemas.openxmlformats.org/spreadsheetml/2006/main">
  <c r="F473" i="1" l="1"/>
  <c r="G473" i="1"/>
  <c r="H473" i="1"/>
  <c r="D4" i="1"/>
  <c r="E4" i="1"/>
  <c r="C4" i="1"/>
  <c r="F343" i="1" l="1"/>
  <c r="G343" i="1"/>
  <c r="H343" i="1"/>
  <c r="F344" i="1"/>
  <c r="G344" i="1"/>
  <c r="H344" i="1"/>
  <c r="F345" i="1"/>
  <c r="G345" i="1"/>
  <c r="H345" i="1"/>
  <c r="G142" i="1"/>
  <c r="H142" i="1"/>
  <c r="G143" i="1"/>
  <c r="H143" i="1"/>
  <c r="G144" i="1"/>
  <c r="H144" i="1"/>
  <c r="G145" i="1"/>
  <c r="H145" i="1"/>
  <c r="F142" i="1"/>
  <c r="F143" i="1"/>
  <c r="F144" i="1"/>
  <c r="H125" i="1"/>
  <c r="H126" i="1"/>
  <c r="H127" i="1"/>
  <c r="H128" i="1"/>
  <c r="H129" i="1"/>
  <c r="G125" i="1"/>
  <c r="G126" i="1"/>
  <c r="G127" i="1"/>
  <c r="G128" i="1"/>
  <c r="F125" i="1"/>
  <c r="F126" i="1"/>
  <c r="F127" i="1"/>
  <c r="F469" i="1" l="1"/>
  <c r="G469" i="1"/>
  <c r="H469" i="1"/>
  <c r="F470" i="1"/>
  <c r="G470" i="1"/>
  <c r="H470" i="1"/>
  <c r="F471" i="1"/>
  <c r="G471" i="1"/>
  <c r="H471" i="1"/>
  <c r="H467" i="1" l="1"/>
  <c r="F436" i="1" l="1"/>
  <c r="G436" i="1"/>
  <c r="H436" i="1"/>
  <c r="F196" i="1" l="1"/>
  <c r="G196" i="1"/>
  <c r="H196" i="1"/>
  <c r="F197" i="1"/>
  <c r="G197" i="1"/>
  <c r="H197" i="1"/>
  <c r="F229" i="1" l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177" i="1"/>
  <c r="G177" i="1"/>
  <c r="H177" i="1"/>
  <c r="F128" i="1"/>
  <c r="F129" i="1"/>
  <c r="G129" i="1"/>
  <c r="F12" i="1"/>
  <c r="G12" i="1"/>
  <c r="H12" i="1"/>
  <c r="F9" i="1"/>
  <c r="G9" i="1"/>
  <c r="H9" i="1"/>
  <c r="F10" i="1"/>
  <c r="G10" i="1"/>
  <c r="H10" i="1"/>
  <c r="F11" i="1"/>
  <c r="G11" i="1"/>
  <c r="H11" i="1"/>
  <c r="F13" i="1"/>
  <c r="G13" i="1"/>
  <c r="H13" i="1"/>
  <c r="F120" i="1" l="1"/>
  <c r="G120" i="1"/>
  <c r="H120" i="1"/>
  <c r="F121" i="1"/>
  <c r="G121" i="1"/>
  <c r="H121" i="1"/>
  <c r="F40" i="1"/>
  <c r="G40" i="1"/>
  <c r="H40" i="1"/>
  <c r="F41" i="1"/>
  <c r="G41" i="1"/>
  <c r="H41" i="1"/>
  <c r="F42" i="1"/>
  <c r="G42" i="1"/>
  <c r="H42" i="1"/>
  <c r="F498" i="1" l="1"/>
  <c r="G498" i="1"/>
  <c r="H498" i="1"/>
  <c r="F495" i="1"/>
  <c r="G495" i="1"/>
  <c r="H495" i="1"/>
  <c r="F496" i="1"/>
  <c r="G496" i="1"/>
  <c r="H496" i="1"/>
  <c r="F497" i="1"/>
  <c r="G497" i="1"/>
  <c r="H497" i="1"/>
  <c r="F421" i="1"/>
  <c r="G421" i="1"/>
  <c r="H421" i="1"/>
  <c r="F422" i="1"/>
  <c r="G422" i="1"/>
  <c r="H422" i="1"/>
  <c r="F423" i="1"/>
  <c r="G423" i="1"/>
  <c r="H423" i="1"/>
  <c r="F365" i="1"/>
  <c r="G365" i="1"/>
  <c r="H365" i="1"/>
  <c r="F366" i="1"/>
  <c r="G366" i="1"/>
  <c r="H366" i="1"/>
  <c r="F367" i="1"/>
  <c r="G367" i="1"/>
  <c r="H36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H117" i="1"/>
  <c r="H118" i="1"/>
  <c r="H119" i="1"/>
  <c r="G117" i="1"/>
  <c r="G118" i="1"/>
  <c r="G119" i="1"/>
  <c r="F117" i="1"/>
  <c r="F118" i="1"/>
  <c r="F119" i="1"/>
  <c r="H16" i="1" l="1"/>
  <c r="G16" i="1"/>
  <c r="F16" i="1"/>
  <c r="H15" i="1"/>
  <c r="G15" i="1"/>
  <c r="F15" i="1"/>
  <c r="H14" i="1"/>
  <c r="G14" i="1"/>
  <c r="F14" i="1"/>
  <c r="F265" i="1" l="1"/>
  <c r="G265" i="1"/>
  <c r="H265" i="1"/>
  <c r="H458" i="1" l="1"/>
  <c r="H455" i="1"/>
  <c r="H474" i="1"/>
  <c r="H475" i="1"/>
  <c r="H476" i="1"/>
  <c r="G446" i="1"/>
  <c r="H446" i="1"/>
  <c r="G447" i="1"/>
  <c r="H447" i="1"/>
  <c r="G448" i="1"/>
  <c r="H448" i="1"/>
  <c r="G449" i="1"/>
  <c r="H449" i="1"/>
  <c r="G450" i="1"/>
  <c r="H450" i="1"/>
  <c r="F446" i="1"/>
  <c r="F447" i="1"/>
  <c r="G455" i="1"/>
  <c r="G456" i="1"/>
  <c r="G457" i="1"/>
  <c r="G458" i="1"/>
  <c r="G459" i="1"/>
  <c r="G460" i="1"/>
  <c r="F455" i="1"/>
  <c r="F456" i="1"/>
  <c r="F457" i="1"/>
  <c r="F458" i="1"/>
  <c r="F459" i="1"/>
  <c r="G467" i="1"/>
  <c r="G468" i="1"/>
  <c r="G472" i="1"/>
  <c r="G474" i="1"/>
  <c r="G475" i="1"/>
  <c r="G476" i="1"/>
  <c r="F467" i="1"/>
  <c r="F468" i="1"/>
  <c r="F472" i="1"/>
  <c r="F474" i="1"/>
  <c r="F475" i="1"/>
  <c r="F476" i="1"/>
  <c r="F435" i="1"/>
  <c r="F434" i="1"/>
  <c r="F122" i="1"/>
  <c r="G122" i="1"/>
  <c r="H122" i="1"/>
  <c r="F123" i="1"/>
  <c r="G123" i="1"/>
  <c r="H123" i="1"/>
  <c r="F124" i="1"/>
  <c r="G124" i="1"/>
  <c r="H124" i="1"/>
  <c r="F4" i="1" l="1"/>
  <c r="H195" i="1"/>
  <c r="G195" i="1"/>
  <c r="F195" i="1"/>
  <c r="H194" i="1"/>
  <c r="G194" i="1"/>
  <c r="F194" i="1"/>
  <c r="H203" i="1"/>
  <c r="G203" i="1"/>
  <c r="F203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464" i="1"/>
  <c r="G464" i="1"/>
  <c r="F464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F525" i="1"/>
  <c r="G525" i="1"/>
  <c r="H525" i="1"/>
  <c r="F358" i="1"/>
  <c r="G358" i="1"/>
  <c r="H358" i="1"/>
  <c r="F494" i="1" l="1"/>
  <c r="G494" i="1"/>
  <c r="H494" i="1"/>
  <c r="H540" i="1" l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2" i="1"/>
  <c r="H468" i="1"/>
  <c r="H466" i="1"/>
  <c r="G466" i="1"/>
  <c r="F466" i="1"/>
  <c r="H465" i="1"/>
  <c r="G465" i="1"/>
  <c r="F465" i="1"/>
  <c r="H463" i="1"/>
  <c r="G463" i="1"/>
  <c r="F463" i="1"/>
  <c r="H462" i="1"/>
  <c r="G462" i="1"/>
  <c r="F462" i="1"/>
  <c r="H461" i="1"/>
  <c r="G461" i="1"/>
  <c r="F461" i="1"/>
  <c r="H460" i="1"/>
  <c r="F460" i="1"/>
  <c r="H459" i="1"/>
  <c r="H457" i="1"/>
  <c r="H456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F450" i="1"/>
  <c r="F449" i="1"/>
  <c r="F448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5" i="1"/>
  <c r="G435" i="1"/>
  <c r="H434" i="1"/>
  <c r="G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F145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H4" i="1" l="1"/>
  <c r="G4" i="1"/>
</calcChain>
</file>

<file path=xl/sharedStrings.xml><?xml version="1.0" encoding="utf-8"?>
<sst xmlns="http://schemas.openxmlformats.org/spreadsheetml/2006/main" count="1079" uniqueCount="434">
  <si>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</si>
  <si>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</si>
  <si>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</si>
  <si>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</si>
  <si>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</si>
  <si>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</si>
  <si>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</si>
  <si>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</si>
  <si>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</si>
  <si>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</si>
  <si>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</si>
  <si>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</si>
  <si>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</si>
  <si>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</si>
  <si>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</si>
  <si>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</si>
  <si>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</si>
  <si>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</si>
  <si>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</si>
  <si>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</si>
  <si>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</si>
  <si>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</si>
  <si>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</si>
  <si>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</si>
  <si>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</si>
  <si>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</si>
  <si>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</si>
  <si>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</si>
  <si>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</si>
  <si>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</si>
  <si>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</si>
  <si>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</si>
  <si>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</si>
  <si>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</si>
  <si>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</si>
  <si>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</si>
  <si>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</si>
  <si>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</si>
  <si>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</si>
  <si>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</si>
  <si>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</si>
  <si>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</si>
  <si>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</si>
  <si>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</si>
  <si>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</si>
  <si>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</si>
  <si>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</si>
  <si>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</si>
  <si>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</si>
  <si>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</si>
  <si>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</si>
  <si>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</si>
  <si>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</si>
  <si>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</si>
  <si>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</si>
  <si>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</si>
  <si>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</si>
  <si>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</si>
  <si>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</si>
  <si>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</si>
  <si>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</si>
  <si>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</si>
  <si>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</si>
  <si>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</si>
  <si>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</si>
  <si>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</si>
  <si>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</si>
  <si>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</si>
  <si>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</si>
  <si>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</si>
  <si>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</si>
  <si>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</si>
  <si>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</si>
  <si>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</si>
  <si>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</si>
  <si>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</si>
  <si>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</si>
  <si>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</si>
  <si>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</si>
  <si>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</si>
  <si>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</si>
  <si>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</si>
  <si>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</si>
  <si>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</si>
  <si>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</si>
  <si>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</si>
  <si>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</si>
  <si>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</si>
  <si>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</si>
  <si>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</si>
  <si>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</si>
  <si>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</si>
  <si>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</si>
  <si>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</si>
  <si>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</si>
  <si>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</si>
  <si>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</si>
  <si>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</si>
  <si>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</si>
  <si>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</si>
  <si>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</si>
  <si>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</si>
  <si>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</si>
  <si>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</si>
  <si>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</si>
  <si>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</si>
  <si>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</si>
  <si>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</si>
  <si>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</si>
  <si>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</si>
  <si>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</si>
  <si>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</si>
  <si>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</si>
  <si>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</si>
  <si>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</si>
  <si>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</si>
  <si>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</si>
  <si>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</si>
  <si>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</si>
  <si>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</si>
  <si>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</si>
  <si>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</si>
  <si>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</si>
  <si>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</si>
  <si>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</si>
  <si>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</si>
  <si>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</si>
  <si>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</si>
  <si>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</si>
  <si>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</si>
  <si>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</si>
  <si>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</si>
  <si>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</si>
  <si>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</si>
  <si>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</si>
  <si>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</si>
  <si>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</si>
  <si>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</si>
  <si>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</si>
  <si>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</si>
  <si>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</si>
  <si>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</si>
  <si>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</si>
  <si>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</si>
  <si>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</si>
  <si>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</si>
  <si>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</si>
  <si>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</si>
  <si>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</si>
  <si>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</si>
  <si>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</si>
  <si>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</si>
  <si>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</si>
  <si>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</si>
  <si>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</si>
  <si>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</si>
  <si>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</si>
  <si>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</si>
  <si>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</si>
  <si>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</si>
  <si>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</si>
  <si>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</si>
  <si>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</si>
  <si>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</si>
  <si>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</si>
  <si>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</si>
  <si>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</si>
  <si>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</si>
  <si>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</si>
  <si>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</si>
  <si>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</si>
  <si>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</si>
  <si>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</si>
  <si>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</si>
  <si>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</si>
  <si>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</si>
  <si>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</si>
  <si>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</si>
  <si>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</si>
  <si>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</si>
  <si>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</si>
  <si>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</si>
  <si>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</si>
  <si>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</si>
  <si>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</si>
  <si>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</si>
  <si>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</si>
  <si>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</si>
  <si>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</si>
  <si>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</si>
  <si>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</si>
  <si>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</si>
  <si>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</si>
  <si>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</si>
  <si>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</si>
  <si>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</si>
  <si>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</si>
  <si>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</si>
  <si>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</si>
  <si>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</si>
  <si>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</si>
  <si>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</si>
  <si>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</si>
  <si>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</si>
  <si>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</si>
  <si>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</si>
  <si>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</si>
  <si>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</si>
  <si>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</si>
  <si>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</si>
  <si>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</si>
  <si>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</si>
  <si>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</si>
  <si>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</si>
  <si>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</si>
  <si>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</si>
  <si>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</si>
  <si>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</si>
  <si>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</si>
  <si>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</si>
  <si>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</si>
  <si>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</si>
  <si>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</si>
  <si>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</si>
  <si>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</si>
  <si>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</si>
  <si>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</si>
  <si>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</si>
  <si>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</si>
  <si>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</si>
  <si>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</si>
  <si>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</si>
  <si>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</si>
  <si>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</si>
  <si>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</si>
  <si>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</si>
  <si>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</si>
  <si>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</si>
  <si>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</si>
  <si>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</si>
  <si>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</si>
  <si>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</si>
  <si>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</si>
  <si>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</si>
  <si>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</si>
  <si>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</si>
  <si>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</si>
  <si>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</si>
  <si>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</si>
  <si>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</si>
  <si>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</si>
  <si>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</si>
  <si>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</si>
  <si>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</si>
  <si>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</si>
  <si>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</si>
  <si>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</si>
  <si>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</si>
  <si>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</si>
  <si>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</si>
  <si>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</si>
  <si>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</si>
  <si>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</si>
  <si>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</si>
  <si>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</si>
  <si>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</si>
  <si>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</si>
  <si>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</si>
  <si>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</si>
  <si>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</si>
  <si>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</si>
  <si>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</si>
  <si>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</si>
  <si>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</si>
  <si>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</si>
  <si>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</si>
  <si>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</si>
  <si>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</si>
  <si>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</si>
  <si>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</si>
  <si>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</si>
  <si>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</si>
  <si>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</si>
  <si>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</si>
  <si>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</si>
  <si>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</si>
  <si>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</si>
  <si>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</si>
  <si>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</si>
  <si>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</si>
  <si>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</si>
  <si>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</si>
  <si>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</si>
  <si>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</si>
  <si>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</si>
  <si>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</si>
  <si>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</si>
  <si>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</si>
  <si>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</si>
  <si>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</si>
  <si>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</si>
  <si>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</si>
  <si>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</si>
  <si>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</si>
  <si>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</si>
  <si>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</si>
  <si>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</si>
  <si>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</si>
  <si>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</si>
  <si>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</si>
  <si>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</si>
  <si>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</si>
  <si>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</si>
  <si>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</si>
  <si>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</si>
  <si>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</si>
  <si>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</si>
  <si>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</si>
  <si>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</si>
  <si>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</si>
  <si>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</si>
  <si>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</si>
  <si>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</si>
  <si>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</si>
  <si>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</si>
  <si>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</si>
  <si>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</si>
  <si>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</si>
  <si>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</si>
  <si>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</si>
  <si>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</si>
  <si>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</si>
  <si>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</si>
  <si>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</si>
  <si>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</si>
  <si>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</si>
  <si>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</si>
  <si>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</si>
  <si>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</si>
  <si>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</si>
  <si>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</si>
  <si>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</si>
  <si>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</si>
  <si>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</si>
  <si>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</si>
  <si>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</si>
  <si>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</si>
  <si>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</si>
  <si>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</si>
  <si>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</si>
  <si>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</si>
  <si>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</si>
  <si>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</si>
  <si>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</si>
  <si>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</si>
  <si>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</si>
  <si>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</si>
  <si>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</si>
  <si>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</si>
  <si>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</si>
  <si>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</si>
  <si>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</si>
  <si>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</si>
  <si>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</si>
  <si>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</si>
  <si>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</si>
  <si>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</si>
  <si>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</si>
  <si>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</si>
  <si>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</si>
  <si>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</si>
  <si>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</si>
  <si>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</si>
  <si>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</si>
  <si>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</si>
  <si>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</si>
  <si>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</si>
  <si>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</si>
  <si>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</si>
  <si>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</si>
  <si>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</si>
  <si>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</si>
  <si>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</si>
  <si>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</si>
  <si>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</si>
  <si>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</si>
  <si>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</si>
  <si>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</si>
  <si>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</si>
  <si>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</si>
  <si>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</si>
  <si>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</si>
  <si>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</si>
  <si>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</si>
  <si>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</si>
  <si>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</si>
  <si>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</si>
  <si>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</si>
  <si>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</si>
  <si>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</si>
  <si>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</si>
  <si>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</si>
  <si>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</si>
  <si>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</si>
  <si>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</si>
  <si>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</si>
  <si>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</si>
  <si>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</si>
  <si>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</si>
  <si>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</si>
  <si>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</si>
  <si>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</si>
  <si>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</si>
  <si>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</si>
  <si>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</si>
  <si>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</si>
  <si>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</si>
  <si>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</si>
  <si>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</si>
  <si>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</si>
  <si>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</si>
  <si>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</si>
  <si>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</si>
  <si>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</si>
  <si>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</si>
  <si>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</si>
  <si>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</si>
  <si>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</si>
  <si>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</si>
  <si>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</si>
  <si>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Mjesečni izvještaj po organizacijskoj klasifikaciji Državnog proračuna i računima 3 i 4 ekonomske klasifikacije za razdoblje siječanj-ožujak 2021. i 2022. godine</t>
  </si>
  <si>
    <t>Siječanj-ožujak
2021.</t>
  </si>
  <si>
    <t>Siječanj-ožujak
2022.*</t>
  </si>
  <si>
    <t>Indeks
2022./
Plan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</si>
</sst>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430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431</v>
      </c>
      <c r="D3" s="9" t="s">
        <v>421</v>
      </c>
      <c r="E3" s="9" t="s">
        <v>432</v>
      </c>
      <c r="F3" s="10" t="s">
        <v>422</v>
      </c>
      <c r="G3" s="10" t="s">
        <v>433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+C5+C9+C13+C17+C21+C25+C29+C33+C76+C93+C94+C98+C102+C109+C113+C117+C121+C128+C132+C145+C149+C153+C184+C197+C207+C259+C272+C303+C346+C380+C384+C436+C440+C498+C502+C506+C510+C514+C518+C522+C526+C530+C531+C532+C533+C537</f>
        <v>40556290215.68</v>
      </c>
      <c r="D4" s="14">
        <f t="shared" ref="D4:E4" si="0">+D5+D9+D13+D17+D21+D25+D29+D33+D76+D93+D94+D98+D102+D109+D113+D117+D121+D128+D132+D145+D149+D153+D184+D197+D207+D259+D272+D303+D346+D380+D384+D436+D440+D498+D502+D506+D510+D514+D518+D522+D526+D530+D531+D532+D533+D537</f>
        <v>173825170682</v>
      </c>
      <c r="E4" s="14">
        <f t="shared" si="0"/>
        <v>39835862101.490005</v>
      </c>
      <c r="F4" s="15">
        <f t="shared" ref="F4:F71" si="1">IF(C4=0,"x",E4/C4*100)</f>
        <v>98.223634088920036</v>
      </c>
      <c r="G4" s="15">
        <f t="shared" ref="G4:G71" si="2">IF(D4=0,"x",E4/D4*100)</f>
        <v>22.917200049448937</v>
      </c>
      <c r="H4" s="39">
        <f>+H5+H9+H13+H17+H21+H25+H29+H33+H76+H93+H94+H98+H102+H109+H113+H117+H121+H128+H132+H145+H149+H153+H184+H197+H207+H259+H272+H303+H346+H380+H384+H436+H440+H498+H502+H506+H510+H514+H518+H522+H526+H530+H531+H532+H533+H537</f>
        <v>-720428114.19000161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32902859.5</v>
      </c>
      <c r="D5" s="18">
        <v>297115482</v>
      </c>
      <c r="E5" s="18">
        <v>31953691.41</v>
      </c>
      <c r="F5" s="19">
        <f t="shared" si="1"/>
        <v>97.115241336395101</v>
      </c>
      <c r="G5" s="19">
        <f t="shared" si="2"/>
        <v>10.754636949548123</v>
      </c>
      <c r="H5" s="20">
        <f t="shared" ref="H5:H72" si="3">+E5-C5</f>
        <v>-949168.08999999985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32902859.5</v>
      </c>
      <c r="D6" s="18">
        <v>297115482</v>
      </c>
      <c r="E6" s="18">
        <v>31953691.41</v>
      </c>
      <c r="F6" s="19">
        <f t="shared" si="1"/>
        <v>97.115241336395101</v>
      </c>
      <c r="G6" s="19">
        <f t="shared" si="2"/>
        <v>10.754636949548123</v>
      </c>
      <c r="H6" s="20">
        <f t="shared" si="3"/>
        <v>-949168.08999999985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32788004.219999999</v>
      </c>
      <c r="D7" s="26">
        <v>153323494</v>
      </c>
      <c r="E7" s="26">
        <v>31902348.309999999</v>
      </c>
      <c r="F7" s="27">
        <f t="shared" si="1"/>
        <v>97.298841661549602</v>
      </c>
      <c r="G7" s="27">
        <f t="shared" si="2"/>
        <v>20.807214522517988</v>
      </c>
      <c r="H7" s="28">
        <f t="shared" si="3"/>
        <v>-885655.91000000015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114855.28</v>
      </c>
      <c r="D8" s="26">
        <v>143791988</v>
      </c>
      <c r="E8" s="26">
        <v>51343.1</v>
      </c>
      <c r="F8" s="27">
        <f t="shared" si="1"/>
        <v>44.702429004569922</v>
      </c>
      <c r="G8" s="27">
        <f t="shared" si="2"/>
        <v>3.5706509600520998E-2</v>
      </c>
      <c r="H8" s="28">
        <f t="shared" si="3"/>
        <v>-63512.18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1680850</v>
      </c>
      <c r="E9" s="18">
        <v>37990.839999999997</v>
      </c>
      <c r="F9" s="19" t="str">
        <f t="shared" ref="F9:F13" si="4">IF(C9=0,"x",E9/C9*100)</f>
        <v>x</v>
      </c>
      <c r="G9" s="19">
        <f t="shared" ref="G9:G13" si="5">IF(D9=0,"x",E9/D9*100)</f>
        <v>2.2602159621620013</v>
      </c>
      <c r="H9" s="20">
        <f t="shared" ref="H9:H13" si="6">+E9-C9</f>
        <v>37990.839999999997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1680850</v>
      </c>
      <c r="E10" s="18">
        <v>37990.839999999997</v>
      </c>
      <c r="F10" s="19" t="str">
        <f t="shared" si="4"/>
        <v>x</v>
      </c>
      <c r="G10" s="19">
        <f t="shared" si="5"/>
        <v>2.2602159621620013</v>
      </c>
      <c r="H10" s="20">
        <f t="shared" si="6"/>
        <v>37990.839999999997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1544850</v>
      </c>
      <c r="E11" s="26">
        <v>37990.839999999997</v>
      </c>
      <c r="F11" s="27" t="str">
        <f t="shared" si="4"/>
        <v>x</v>
      </c>
      <c r="G11" s="27">
        <f t="shared" si="5"/>
        <v>2.459192801890151</v>
      </c>
      <c r="H11" s="28">
        <f t="shared" si="6"/>
        <v>37990.839999999997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136000</v>
      </c>
      <c r="E12" s="26"/>
      <c r="F12" s="27" t="str">
        <f t="shared" ref="F12" si="7">IF(C12=0,"x",E12/C12*100)</f>
        <v>x</v>
      </c>
      <c r="G12" s="27">
        <f t="shared" ref="G12" si="8">IF(D12=0,"x",E12/D12*100)</f>
        <v>0</v>
      </c>
      <c r="H12" s="28">
        <f t="shared" ref="H12" si="9">+E12-C12</f>
        <v>0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1879873.28</v>
      </c>
      <c r="D13" s="18">
        <v>11655520</v>
      </c>
      <c r="E13" s="18">
        <v>1850365.71</v>
      </c>
      <c r="F13" s="27">
        <f t="shared" si="4"/>
        <v>98.430342602667338</v>
      </c>
      <c r="G13" s="27">
        <f t="shared" si="5"/>
        <v>15.875445368374812</v>
      </c>
      <c r="H13" s="28">
        <f t="shared" si="6"/>
        <v>-29507.570000000065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1879873.28</v>
      </c>
      <c r="D14" s="18">
        <v>11655520</v>
      </c>
      <c r="E14" s="18">
        <v>1850365.71</v>
      </c>
      <c r="F14" s="19">
        <f t="shared" ref="F14:F16" si="10">IF(C14=0,"x",E14/C14*100)</f>
        <v>98.430342602667338</v>
      </c>
      <c r="G14" s="19">
        <f t="shared" ref="G14:G16" si="11">IF(D14=0,"x",E14/D14*100)</f>
        <v>15.875445368374812</v>
      </c>
      <c r="H14" s="20">
        <f t="shared" ref="H14:H16" si="12">+E14-C14</f>
        <v>-29507.570000000065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1879873.28</v>
      </c>
      <c r="D15" s="26">
        <v>11432520</v>
      </c>
      <c r="E15" s="26">
        <v>1850365.71</v>
      </c>
      <c r="F15" s="27">
        <f t="shared" si="10"/>
        <v>98.430342602667338</v>
      </c>
      <c r="G15" s="27">
        <f t="shared" si="11"/>
        <v>16.185108007683347</v>
      </c>
      <c r="H15" s="28">
        <f t="shared" si="12"/>
        <v>-29507.570000000065</v>
      </c>
      <c r="J15" s="38"/>
    </row>
    <row r="16" spans="1:14" ht="12.75" customHeight="1" x14ac:dyDescent="0.25">
      <c r="A16" s="24" t="s">
        <v>161</v>
      </c>
      <c r="B16" s="25" t="s">
        <v>5</v>
      </c>
      <c r="C16" s="26"/>
      <c r="D16" s="26">
        <v>223000</v>
      </c>
      <c r="E16" s="26"/>
      <c r="F16" s="27" t="str">
        <f t="shared" si="10"/>
        <v>x</v>
      </c>
      <c r="G16" s="27">
        <f t="shared" si="11"/>
        <v>0</v>
      </c>
      <c r="H16" s="28">
        <f t="shared" si="12"/>
        <v>0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250</v>
      </c>
      <c r="D17" s="18">
        <v>100000</v>
      </c>
      <c r="E17" s="18">
        <v>275.2</v>
      </c>
      <c r="F17" s="19">
        <f t="shared" si="1"/>
        <v>110.08</v>
      </c>
      <c r="G17" s="19">
        <f t="shared" si="2"/>
        <v>0.27519999999999994</v>
      </c>
      <c r="H17" s="20">
        <f t="shared" si="3"/>
        <v>25.199999999999989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250</v>
      </c>
      <c r="D18" s="18">
        <v>100000</v>
      </c>
      <c r="E18" s="18">
        <v>275.2</v>
      </c>
      <c r="F18" s="19">
        <f t="shared" si="1"/>
        <v>110.08</v>
      </c>
      <c r="G18" s="19">
        <f t="shared" si="2"/>
        <v>0.27519999999999994</v>
      </c>
      <c r="H18" s="20">
        <f t="shared" si="3"/>
        <v>25.199999999999989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250</v>
      </c>
      <c r="D19" s="26">
        <v>88720</v>
      </c>
      <c r="E19" s="26">
        <v>275.2</v>
      </c>
      <c r="F19" s="27">
        <f t="shared" si="1"/>
        <v>110.08</v>
      </c>
      <c r="G19" s="27">
        <f t="shared" si="2"/>
        <v>0.3101893597835888</v>
      </c>
      <c r="H19" s="28">
        <f t="shared" si="3"/>
        <v>25.199999999999989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6506257.4900000002</v>
      </c>
      <c r="D21" s="18">
        <v>39024647</v>
      </c>
      <c r="E21" s="18">
        <v>7196042.1299999999</v>
      </c>
      <c r="F21" s="19">
        <f t="shared" si="1"/>
        <v>110.60186506697877</v>
      </c>
      <c r="G21" s="19">
        <f t="shared" si="2"/>
        <v>18.439736636182769</v>
      </c>
      <c r="H21" s="20">
        <f t="shared" si="3"/>
        <v>689784.63999999966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6506257.4900000002</v>
      </c>
      <c r="D22" s="18">
        <v>39024647</v>
      </c>
      <c r="E22" s="18">
        <v>7196042.1299999999</v>
      </c>
      <c r="F22" s="19">
        <f t="shared" si="1"/>
        <v>110.60186506697877</v>
      </c>
      <c r="G22" s="19">
        <f t="shared" si="2"/>
        <v>18.439736636182769</v>
      </c>
      <c r="H22" s="20">
        <f t="shared" si="3"/>
        <v>689784.63999999966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6447779.0300000003</v>
      </c>
      <c r="D23" s="26">
        <v>37671247</v>
      </c>
      <c r="E23" s="26">
        <v>7042966.7000000002</v>
      </c>
      <c r="F23" s="27">
        <f t="shared" si="1"/>
        <v>109.23089434719664</v>
      </c>
      <c r="G23" s="27">
        <f t="shared" si="2"/>
        <v>18.695868230749038</v>
      </c>
      <c r="H23" s="28">
        <f t="shared" si="3"/>
        <v>595187.66999999993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58478.46</v>
      </c>
      <c r="D24" s="26">
        <v>1353400</v>
      </c>
      <c r="E24" s="26">
        <v>153075.43</v>
      </c>
      <c r="F24" s="27">
        <f t="shared" si="1"/>
        <v>261.76378447722459</v>
      </c>
      <c r="G24" s="27">
        <f t="shared" si="2"/>
        <v>11.310435200236441</v>
      </c>
      <c r="H24" s="28">
        <f t="shared" si="3"/>
        <v>94596.97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8066706.54</v>
      </c>
      <c r="D25" s="18">
        <v>35958519</v>
      </c>
      <c r="E25" s="18">
        <v>8327796.2000000002</v>
      </c>
      <c r="F25" s="19">
        <f t="shared" si="1"/>
        <v>103.23663267909086</v>
      </c>
      <c r="G25" s="19">
        <f t="shared" si="2"/>
        <v>23.159452701597637</v>
      </c>
      <c r="H25" s="20">
        <f t="shared" si="3"/>
        <v>261089.66000000015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8066706.54</v>
      </c>
      <c r="D26" s="18">
        <v>35958519</v>
      </c>
      <c r="E26" s="18">
        <v>8327796.2000000002</v>
      </c>
      <c r="F26" s="19">
        <f t="shared" si="1"/>
        <v>103.23663267909086</v>
      </c>
      <c r="G26" s="19">
        <f t="shared" si="2"/>
        <v>23.159452701597637</v>
      </c>
      <c r="H26" s="20">
        <f t="shared" si="3"/>
        <v>261089.66000000015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8014594.5800000001</v>
      </c>
      <c r="D27" s="26">
        <v>35568519</v>
      </c>
      <c r="E27" s="26">
        <v>8306804.4900000002</v>
      </c>
      <c r="F27" s="27">
        <f t="shared" si="1"/>
        <v>103.64597244543342</v>
      </c>
      <c r="G27" s="27">
        <f t="shared" si="2"/>
        <v>23.354372696822153</v>
      </c>
      <c r="H27" s="28">
        <f t="shared" si="3"/>
        <v>292209.91000000015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52111.96</v>
      </c>
      <c r="D28" s="26">
        <v>390000</v>
      </c>
      <c r="E28" s="26">
        <v>20991.71</v>
      </c>
      <c r="F28" s="27">
        <f t="shared" si="1"/>
        <v>40.281942955129686</v>
      </c>
      <c r="G28" s="27">
        <f t="shared" si="2"/>
        <v>5.3824897435897432</v>
      </c>
      <c r="H28" s="28">
        <f t="shared" si="3"/>
        <v>-31120.25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3255096.25</v>
      </c>
      <c r="D29" s="18">
        <v>16982771</v>
      </c>
      <c r="E29" s="18">
        <v>3255456.12</v>
      </c>
      <c r="F29" s="19">
        <f t="shared" si="1"/>
        <v>100.01105558706598</v>
      </c>
      <c r="G29" s="19">
        <f t="shared" si="2"/>
        <v>19.169169271610624</v>
      </c>
      <c r="H29" s="20">
        <f t="shared" si="3"/>
        <v>359.87000000011176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3255096.25</v>
      </c>
      <c r="D30" s="18">
        <v>16982771</v>
      </c>
      <c r="E30" s="18">
        <v>3255456.12</v>
      </c>
      <c r="F30" s="19">
        <f t="shared" si="1"/>
        <v>100.01105558706598</v>
      </c>
      <c r="G30" s="19">
        <f t="shared" si="2"/>
        <v>19.169169271610624</v>
      </c>
      <c r="H30" s="20">
        <f t="shared" si="3"/>
        <v>359.87000000011176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3246607.32</v>
      </c>
      <c r="D31" s="26">
        <v>16572771</v>
      </c>
      <c r="E31" s="26">
        <v>3255456.12</v>
      </c>
      <c r="F31" s="27">
        <f t="shared" si="1"/>
        <v>100.27255529011745</v>
      </c>
      <c r="G31" s="27">
        <f t="shared" si="2"/>
        <v>19.643402542640576</v>
      </c>
      <c r="H31" s="28">
        <f t="shared" si="3"/>
        <v>8848.8000000002794</v>
      </c>
      <c r="J31" s="38"/>
    </row>
    <row r="32" spans="1:10" ht="12.75" customHeight="1" x14ac:dyDescent="0.25">
      <c r="A32" s="24" t="s">
        <v>161</v>
      </c>
      <c r="B32" s="25" t="s">
        <v>5</v>
      </c>
      <c r="C32" s="26">
        <v>8488.93</v>
      </c>
      <c r="D32" s="26">
        <v>410000</v>
      </c>
      <c r="E32" s="26"/>
      <c r="F32" s="27">
        <f t="shared" si="1"/>
        <v>0</v>
      </c>
      <c r="G32" s="27">
        <f t="shared" si="2"/>
        <v>0</v>
      </c>
      <c r="H32" s="28">
        <f t="shared" si="3"/>
        <v>-8488.93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109860721.78</v>
      </c>
      <c r="D33" s="18">
        <v>746713669</v>
      </c>
      <c r="E33" s="18">
        <v>171824574.00999999</v>
      </c>
      <c r="F33" s="19">
        <f t="shared" si="1"/>
        <v>156.40218926841277</v>
      </c>
      <c r="G33" s="19">
        <f t="shared" si="2"/>
        <v>23.010771215706779</v>
      </c>
      <c r="H33" s="20">
        <f t="shared" si="3"/>
        <v>61963852.229999989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3740648.12</v>
      </c>
      <c r="D34" s="18">
        <v>142482480</v>
      </c>
      <c r="E34" s="18">
        <v>3865234.77</v>
      </c>
      <c r="F34" s="19">
        <f t="shared" si="1"/>
        <v>103.33061667398964</v>
      </c>
      <c r="G34" s="19">
        <f t="shared" si="2"/>
        <v>2.7127789816684831</v>
      </c>
      <c r="H34" s="20">
        <f t="shared" si="3"/>
        <v>124586.64999999991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3689270.62</v>
      </c>
      <c r="D35" s="26">
        <v>36632480</v>
      </c>
      <c r="E35" s="26">
        <v>3858622.27</v>
      </c>
      <c r="F35" s="27">
        <f t="shared" si="1"/>
        <v>104.59038296301506</v>
      </c>
      <c r="G35" s="27">
        <f t="shared" si="2"/>
        <v>10.533336181443353</v>
      </c>
      <c r="H35" s="28">
        <f t="shared" si="3"/>
        <v>169351.64999999991</v>
      </c>
      <c r="J35" s="38"/>
    </row>
    <row r="36" spans="1:10" ht="12.75" customHeight="1" x14ac:dyDescent="0.25">
      <c r="A36" s="24" t="s">
        <v>161</v>
      </c>
      <c r="B36" s="25" t="s">
        <v>5</v>
      </c>
      <c r="C36" s="26">
        <v>51377.5</v>
      </c>
      <c r="D36" s="26">
        <v>105850000</v>
      </c>
      <c r="E36" s="26">
        <v>6612.5</v>
      </c>
      <c r="F36" s="27">
        <f t="shared" si="1"/>
        <v>12.870419930903607</v>
      </c>
      <c r="G36" s="27">
        <f t="shared" si="2"/>
        <v>6.2470477090222016E-3</v>
      </c>
      <c r="H36" s="28">
        <f t="shared" si="3"/>
        <v>-44765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2444002</v>
      </c>
      <c r="D37" s="18">
        <v>11952750</v>
      </c>
      <c r="E37" s="18">
        <v>2378263.02</v>
      </c>
      <c r="F37" s="19">
        <f t="shared" si="1"/>
        <v>97.310191235522723</v>
      </c>
      <c r="G37" s="19">
        <f t="shared" si="2"/>
        <v>19.897203739725168</v>
      </c>
      <c r="H37" s="20">
        <f t="shared" si="3"/>
        <v>-65738.979999999981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2438943.1</v>
      </c>
      <c r="D38" s="26">
        <v>11881750</v>
      </c>
      <c r="E38" s="26">
        <v>2377140.02</v>
      </c>
      <c r="F38" s="27">
        <f t="shared" si="1"/>
        <v>97.465989263956175</v>
      </c>
      <c r="G38" s="27">
        <f t="shared" si="2"/>
        <v>20.006649020556736</v>
      </c>
      <c r="H38" s="28">
        <f t="shared" si="3"/>
        <v>-61803.080000000075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5058.8999999999996</v>
      </c>
      <c r="D39" s="26">
        <v>71000</v>
      </c>
      <c r="E39" s="26">
        <v>1123</v>
      </c>
      <c r="F39" s="27">
        <f t="shared" si="1"/>
        <v>22.198501650556445</v>
      </c>
      <c r="G39" s="27">
        <f t="shared" si="2"/>
        <v>1.5816901408450705</v>
      </c>
      <c r="H39" s="28">
        <f t="shared" si="3"/>
        <v>-3935.8999999999996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238949.91</v>
      </c>
      <c r="D40" s="18">
        <v>1779510</v>
      </c>
      <c r="E40" s="18">
        <v>255857.89</v>
      </c>
      <c r="F40" s="27">
        <f t="shared" ref="F40:F42" si="13">IF(C40=0,"x",E40/C40*100)</f>
        <v>107.07595160843543</v>
      </c>
      <c r="G40" s="27">
        <f t="shared" ref="G40:G42" si="14">IF(D40=0,"x",E40/D40*100)</f>
        <v>14.377996751914853</v>
      </c>
      <c r="H40" s="28">
        <f t="shared" ref="H40:H42" si="15">+E40-C40</f>
        <v>16907.98000000001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238949.91</v>
      </c>
      <c r="D41" s="26">
        <v>1733510</v>
      </c>
      <c r="E41" s="26">
        <v>255857.89</v>
      </c>
      <c r="F41" s="27">
        <f t="shared" si="13"/>
        <v>107.07595160843543</v>
      </c>
      <c r="G41" s="27">
        <f t="shared" si="14"/>
        <v>14.759527778899459</v>
      </c>
      <c r="H41" s="28">
        <f t="shared" si="15"/>
        <v>16907.98000000001</v>
      </c>
      <c r="J41" s="38"/>
    </row>
    <row r="42" spans="1:10" ht="12.75" customHeight="1" x14ac:dyDescent="0.25">
      <c r="A42" s="24" t="s">
        <v>161</v>
      </c>
      <c r="B42" s="25" t="s">
        <v>313</v>
      </c>
      <c r="C42" s="26"/>
      <c r="D42" s="26">
        <v>46000</v>
      </c>
      <c r="E42" s="26"/>
      <c r="F42" s="27" t="str">
        <f t="shared" si="13"/>
        <v>x</v>
      </c>
      <c r="G42" s="27">
        <f t="shared" si="14"/>
        <v>0</v>
      </c>
      <c r="H42" s="28">
        <f t="shared" si="15"/>
        <v>0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42523435.600000001</v>
      </c>
      <c r="D43" s="18">
        <v>207166045</v>
      </c>
      <c r="E43" s="18">
        <v>52403945.920000002</v>
      </c>
      <c r="F43" s="19">
        <f t="shared" si="1"/>
        <v>123.23544694963454</v>
      </c>
      <c r="G43" s="19">
        <f t="shared" si="2"/>
        <v>25.295625023878792</v>
      </c>
      <c r="H43" s="20">
        <f t="shared" si="3"/>
        <v>9880510.3200000003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42519500.100000001</v>
      </c>
      <c r="D44" s="26">
        <v>205861045</v>
      </c>
      <c r="E44" s="26">
        <v>52396663.289999999</v>
      </c>
      <c r="F44" s="27">
        <f t="shared" si="1"/>
        <v>123.22972557713582</v>
      </c>
      <c r="G44" s="27">
        <f t="shared" si="2"/>
        <v>25.452442102389988</v>
      </c>
      <c r="H44" s="28">
        <f t="shared" si="3"/>
        <v>9877163.1899999976</v>
      </c>
      <c r="J44" s="38"/>
    </row>
    <row r="45" spans="1:10" ht="12.75" customHeight="1" x14ac:dyDescent="0.25">
      <c r="A45" s="24" t="s">
        <v>161</v>
      </c>
      <c r="B45" s="25" t="s">
        <v>5</v>
      </c>
      <c r="C45" s="26">
        <v>3935.5</v>
      </c>
      <c r="D45" s="26">
        <v>1305000</v>
      </c>
      <c r="E45" s="26">
        <v>7282.63</v>
      </c>
      <c r="F45" s="27">
        <f t="shared" si="1"/>
        <v>185.04967602591793</v>
      </c>
      <c r="G45" s="27">
        <f t="shared" si="2"/>
        <v>0.55805593869731795</v>
      </c>
      <c r="H45" s="28">
        <f t="shared" si="3"/>
        <v>3347.13</v>
      </c>
      <c r="J45" s="38"/>
    </row>
    <row r="46" spans="1:10" ht="25.5" x14ac:dyDescent="0.25">
      <c r="A46" s="22" t="s">
        <v>174</v>
      </c>
      <c r="B46" s="17" t="s">
        <v>17</v>
      </c>
      <c r="C46" s="18">
        <v>2081711.86</v>
      </c>
      <c r="D46" s="18">
        <v>10987450</v>
      </c>
      <c r="E46" s="18">
        <v>1581522.74</v>
      </c>
      <c r="F46" s="19">
        <f t="shared" si="1"/>
        <v>75.972221246796366</v>
      </c>
      <c r="G46" s="19">
        <f t="shared" si="2"/>
        <v>14.393901587720537</v>
      </c>
      <c r="H46" s="20">
        <f t="shared" si="3"/>
        <v>-500189.12000000011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2081711.86</v>
      </c>
      <c r="D47" s="26">
        <v>10910950</v>
      </c>
      <c r="E47" s="26">
        <v>1581522.74</v>
      </c>
      <c r="F47" s="27">
        <f t="shared" si="1"/>
        <v>75.972221246796366</v>
      </c>
      <c r="G47" s="27">
        <f t="shared" si="2"/>
        <v>14.494821624148219</v>
      </c>
      <c r="H47" s="28">
        <f t="shared" si="3"/>
        <v>-500189.12000000011</v>
      </c>
      <c r="J47" s="38"/>
    </row>
    <row r="48" spans="1:10" ht="12.75" customHeight="1" x14ac:dyDescent="0.25">
      <c r="A48" s="24" t="s">
        <v>161</v>
      </c>
      <c r="B48" s="25" t="s">
        <v>5</v>
      </c>
      <c r="C48" s="26"/>
      <c r="D48" s="26">
        <v>76500</v>
      </c>
      <c r="E48" s="26"/>
      <c r="F48" s="27" t="str">
        <f t="shared" si="1"/>
        <v>x</v>
      </c>
      <c r="G48" s="27">
        <f t="shared" si="2"/>
        <v>0</v>
      </c>
      <c r="H48" s="28">
        <f t="shared" si="3"/>
        <v>0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8293170.9699999997</v>
      </c>
      <c r="D49" s="18">
        <v>53066890</v>
      </c>
      <c r="E49" s="18">
        <v>11661471.93</v>
      </c>
      <c r="F49" s="19">
        <f t="shared" si="1"/>
        <v>140.61535656487257</v>
      </c>
      <c r="G49" s="19">
        <f t="shared" si="2"/>
        <v>21.975043063575043</v>
      </c>
      <c r="H49" s="20">
        <f t="shared" si="3"/>
        <v>3368300.96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8290026.9699999997</v>
      </c>
      <c r="D50" s="26">
        <v>52952490</v>
      </c>
      <c r="E50" s="26">
        <v>11659693.93</v>
      </c>
      <c r="F50" s="27">
        <f t="shared" si="1"/>
        <v>140.64723760482531</v>
      </c>
      <c r="G50" s="27">
        <f t="shared" si="2"/>
        <v>22.019160817555512</v>
      </c>
      <c r="H50" s="28">
        <f t="shared" si="3"/>
        <v>3369666.96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3144</v>
      </c>
      <c r="D51" s="26">
        <v>114400</v>
      </c>
      <c r="E51" s="26">
        <v>1778</v>
      </c>
      <c r="F51" s="27">
        <f t="shared" si="1"/>
        <v>56.552162849872779</v>
      </c>
      <c r="G51" s="27">
        <f t="shared" si="2"/>
        <v>1.5541958041958042</v>
      </c>
      <c r="H51" s="28">
        <f t="shared" si="3"/>
        <v>-1366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1280227.19</v>
      </c>
      <c r="D52" s="18">
        <v>6335180</v>
      </c>
      <c r="E52" s="18">
        <v>1300152.21</v>
      </c>
      <c r="F52" s="19">
        <f t="shared" si="1"/>
        <v>101.55636594470391</v>
      </c>
      <c r="G52" s="19">
        <f t="shared" si="2"/>
        <v>20.522735107763314</v>
      </c>
      <c r="H52" s="20">
        <f t="shared" si="3"/>
        <v>19925.020000000019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1270830.95</v>
      </c>
      <c r="D53" s="26">
        <v>6229180</v>
      </c>
      <c r="E53" s="26">
        <v>1299762.21</v>
      </c>
      <c r="F53" s="27">
        <f t="shared" si="1"/>
        <v>102.276562433422</v>
      </c>
      <c r="G53" s="27">
        <f t="shared" si="2"/>
        <v>20.865703190468089</v>
      </c>
      <c r="H53" s="28">
        <f t="shared" si="3"/>
        <v>28931.260000000009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9396.24</v>
      </c>
      <c r="D54" s="26">
        <v>106000</v>
      </c>
      <c r="E54" s="26">
        <v>390</v>
      </c>
      <c r="F54" s="27">
        <f t="shared" si="1"/>
        <v>4.150596408776277</v>
      </c>
      <c r="G54" s="27">
        <f t="shared" si="2"/>
        <v>0.36792452830188677</v>
      </c>
      <c r="H54" s="28">
        <f t="shared" si="3"/>
        <v>-9006.24</v>
      </c>
      <c r="J54" s="38"/>
    </row>
    <row r="55" spans="1:10" ht="25.5" x14ac:dyDescent="0.25">
      <c r="A55" s="22" t="s">
        <v>177</v>
      </c>
      <c r="B55" s="17" t="s">
        <v>20</v>
      </c>
      <c r="C55" s="18">
        <v>7534389.5099999998</v>
      </c>
      <c r="D55" s="18">
        <v>72724148</v>
      </c>
      <c r="E55" s="18">
        <v>7963841.4299999997</v>
      </c>
      <c r="F55" s="19">
        <f t="shared" si="1"/>
        <v>105.69989007642904</v>
      </c>
      <c r="G55" s="19">
        <f t="shared" si="2"/>
        <v>10.950752465329673</v>
      </c>
      <c r="H55" s="20">
        <f t="shared" si="3"/>
        <v>429451.91999999993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7357486.6900000004</v>
      </c>
      <c r="D56" s="26">
        <v>41506126</v>
      </c>
      <c r="E56" s="26">
        <v>7676921.0499999998</v>
      </c>
      <c r="F56" s="27">
        <f t="shared" si="1"/>
        <v>104.34162334855681</v>
      </c>
      <c r="G56" s="27">
        <f t="shared" si="2"/>
        <v>18.495874681245848</v>
      </c>
      <c r="H56" s="28">
        <f t="shared" si="3"/>
        <v>319434.3599999994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176902.82</v>
      </c>
      <c r="D57" s="26">
        <v>31218022</v>
      </c>
      <c r="E57" s="26">
        <v>286920.38</v>
      </c>
      <c r="F57" s="27">
        <f t="shared" si="1"/>
        <v>162.19095885526303</v>
      </c>
      <c r="G57" s="27">
        <f t="shared" si="2"/>
        <v>0.91908571273349748</v>
      </c>
      <c r="H57" s="28">
        <f t="shared" si="3"/>
        <v>110017.56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275693.71999999997</v>
      </c>
      <c r="D58" s="18">
        <v>2421650</v>
      </c>
      <c r="E58" s="18">
        <v>359437.02</v>
      </c>
      <c r="F58" s="19">
        <f t="shared" si="1"/>
        <v>130.37548334434314</v>
      </c>
      <c r="G58" s="19">
        <f t="shared" si="2"/>
        <v>14.842649433237669</v>
      </c>
      <c r="H58" s="20">
        <f t="shared" si="3"/>
        <v>83743.300000000047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275693.71999999997</v>
      </c>
      <c r="D59" s="26">
        <v>2399650</v>
      </c>
      <c r="E59" s="26">
        <v>359437.02</v>
      </c>
      <c r="F59" s="27">
        <f t="shared" si="1"/>
        <v>130.37548334434314</v>
      </c>
      <c r="G59" s="27">
        <f t="shared" si="2"/>
        <v>14.978726897672578</v>
      </c>
      <c r="H59" s="28">
        <f t="shared" si="3"/>
        <v>83743.300000000047</v>
      </c>
      <c r="J59" s="38"/>
    </row>
    <row r="60" spans="1:10" ht="12.75" customHeight="1" x14ac:dyDescent="0.25">
      <c r="A60" s="24" t="s">
        <v>161</v>
      </c>
      <c r="B60" s="25" t="s">
        <v>5</v>
      </c>
      <c r="C60" s="26"/>
      <c r="D60" s="26">
        <v>22000</v>
      </c>
      <c r="E60" s="26"/>
      <c r="F60" s="27" t="str">
        <f t="shared" si="1"/>
        <v>x</v>
      </c>
      <c r="G60" s="27">
        <f t="shared" si="2"/>
        <v>0</v>
      </c>
      <c r="H60" s="28">
        <f t="shared" si="3"/>
        <v>0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507393.47</v>
      </c>
      <c r="D61" s="18">
        <v>2326925</v>
      </c>
      <c r="E61" s="18">
        <v>378487.22</v>
      </c>
      <c r="F61" s="19">
        <f t="shared" si="1"/>
        <v>74.594420775655621</v>
      </c>
      <c r="G61" s="19">
        <f t="shared" si="2"/>
        <v>16.265553036733028</v>
      </c>
      <c r="H61" s="20">
        <f t="shared" si="3"/>
        <v>-128906.25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507393.47</v>
      </c>
      <c r="D62" s="26">
        <v>2294550</v>
      </c>
      <c r="E62" s="26">
        <v>378487.22</v>
      </c>
      <c r="F62" s="27">
        <f t="shared" si="1"/>
        <v>74.594420775655621</v>
      </c>
      <c r="G62" s="27">
        <f t="shared" si="2"/>
        <v>16.495052188882351</v>
      </c>
      <c r="H62" s="28">
        <f t="shared" si="3"/>
        <v>-128906.25</v>
      </c>
      <c r="J62" s="38"/>
    </row>
    <row r="63" spans="1:10" ht="12.75" customHeight="1" x14ac:dyDescent="0.25">
      <c r="A63" s="24" t="s">
        <v>161</v>
      </c>
      <c r="B63" s="25" t="s">
        <v>5</v>
      </c>
      <c r="C63" s="26"/>
      <c r="D63" s="26">
        <v>32375</v>
      </c>
      <c r="E63" s="26"/>
      <c r="F63" s="27" t="str">
        <f t="shared" si="1"/>
        <v>x</v>
      </c>
      <c r="G63" s="27">
        <f t="shared" si="2"/>
        <v>0</v>
      </c>
      <c r="H63" s="28">
        <f t="shared" si="3"/>
        <v>0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2315406.63</v>
      </c>
      <c r="D64" s="18">
        <v>15060145</v>
      </c>
      <c r="E64" s="18">
        <v>3667929.09</v>
      </c>
      <c r="F64" s="19">
        <f t="shared" si="1"/>
        <v>158.41403589658029</v>
      </c>
      <c r="G64" s="19">
        <f t="shared" si="2"/>
        <v>24.355204348962111</v>
      </c>
      <c r="H64" s="20">
        <f t="shared" si="3"/>
        <v>1352522.46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2306427.58</v>
      </c>
      <c r="D65" s="26">
        <v>14929270</v>
      </c>
      <c r="E65" s="26">
        <v>3651264.09</v>
      </c>
      <c r="F65" s="27">
        <f t="shared" si="1"/>
        <v>158.30820450039883</v>
      </c>
      <c r="G65" s="27">
        <f t="shared" si="2"/>
        <v>24.457083902963774</v>
      </c>
      <c r="H65" s="28">
        <f t="shared" si="3"/>
        <v>1344836.5099999998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8979.0499999999993</v>
      </c>
      <c r="D66" s="26">
        <v>130875</v>
      </c>
      <c r="E66" s="26">
        <v>16665</v>
      </c>
      <c r="F66" s="27">
        <f t="shared" si="1"/>
        <v>185.59869919423548</v>
      </c>
      <c r="G66" s="27">
        <f t="shared" si="2"/>
        <v>12.73352435530086</v>
      </c>
      <c r="H66" s="28">
        <f t="shared" si="3"/>
        <v>7685.9500000000007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32464897.210000001</v>
      </c>
      <c r="D67" s="18">
        <v>193740981</v>
      </c>
      <c r="E67" s="18">
        <v>79558770.590000004</v>
      </c>
      <c r="F67" s="19">
        <f t="shared" si="1"/>
        <v>245.06090401387107</v>
      </c>
      <c r="G67" s="19">
        <f t="shared" si="2"/>
        <v>41.064502811617331</v>
      </c>
      <c r="H67" s="20">
        <f t="shared" si="3"/>
        <v>47093873.380000003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32464897.210000001</v>
      </c>
      <c r="D68" s="26">
        <v>193462481</v>
      </c>
      <c r="E68" s="26">
        <v>79558770.590000004</v>
      </c>
      <c r="F68" s="27">
        <f t="shared" si="1"/>
        <v>245.06090401387107</v>
      </c>
      <c r="G68" s="27">
        <f t="shared" si="2"/>
        <v>41.123617447043905</v>
      </c>
      <c r="H68" s="28">
        <f t="shared" si="3"/>
        <v>47093873.380000003</v>
      </c>
      <c r="J68" s="38"/>
    </row>
    <row r="69" spans="1:10" ht="12.75" customHeight="1" x14ac:dyDescent="0.25">
      <c r="A69" s="24" t="s">
        <v>161</v>
      </c>
      <c r="B69" s="25" t="s">
        <v>5</v>
      </c>
      <c r="C69" s="26"/>
      <c r="D69" s="26">
        <v>278500</v>
      </c>
      <c r="E69" s="26"/>
      <c r="F69" s="27" t="str">
        <f t="shared" si="1"/>
        <v>x</v>
      </c>
      <c r="G69" s="27">
        <f t="shared" si="2"/>
        <v>0</v>
      </c>
      <c r="H69" s="28">
        <f t="shared" si="3"/>
        <v>0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5843720.29</v>
      </c>
      <c r="D70" s="18">
        <v>24618520</v>
      </c>
      <c r="E70" s="18">
        <v>6121788.4900000002</v>
      </c>
      <c r="F70" s="19">
        <f t="shared" si="1"/>
        <v>104.75841050222479</v>
      </c>
      <c r="G70" s="19">
        <f t="shared" si="2"/>
        <v>24.866598357659196</v>
      </c>
      <c r="H70" s="20">
        <f t="shared" si="3"/>
        <v>278068.20000000019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5843720.29</v>
      </c>
      <c r="D71" s="26">
        <v>24522020</v>
      </c>
      <c r="E71" s="26">
        <v>6121788.4900000002</v>
      </c>
      <c r="F71" s="27">
        <f t="shared" si="1"/>
        <v>104.75841050222479</v>
      </c>
      <c r="G71" s="27">
        <f t="shared" si="2"/>
        <v>24.964454355717841</v>
      </c>
      <c r="H71" s="28">
        <f t="shared" si="3"/>
        <v>278068.20000000019</v>
      </c>
      <c r="J71" s="38"/>
    </row>
    <row r="72" spans="1:10" ht="12.75" customHeight="1" x14ac:dyDescent="0.25">
      <c r="A72" s="24" t="s">
        <v>161</v>
      </c>
      <c r="B72" s="25" t="s">
        <v>5</v>
      </c>
      <c r="C72" s="26"/>
      <c r="D72" s="26">
        <v>96500</v>
      </c>
      <c r="E72" s="26"/>
      <c r="F72" s="27" t="str">
        <f t="shared" ref="F72:F116" si="16">IF(C72=0,"x",E72/C72*100)</f>
        <v>x</v>
      </c>
      <c r="G72" s="27">
        <f t="shared" ref="G72:G116" si="17">IF(D72=0,"x",E72/D72*100)</f>
        <v>0</v>
      </c>
      <c r="H72" s="28">
        <f t="shared" si="3"/>
        <v>0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317075.3</v>
      </c>
      <c r="D73" s="18">
        <v>2050995</v>
      </c>
      <c r="E73" s="18">
        <v>327871.69</v>
      </c>
      <c r="F73" s="19">
        <f t="shared" si="16"/>
        <v>103.40499244185845</v>
      </c>
      <c r="G73" s="19">
        <f t="shared" si="17"/>
        <v>15.985981925845749</v>
      </c>
      <c r="H73" s="20">
        <f t="shared" ref="H73:H119" si="18">+E73-C73</f>
        <v>10796.390000000014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317075.3</v>
      </c>
      <c r="D74" s="26">
        <v>2015870</v>
      </c>
      <c r="E74" s="26">
        <v>327871.69</v>
      </c>
      <c r="F74" s="27">
        <f t="shared" si="16"/>
        <v>103.40499244185845</v>
      </c>
      <c r="G74" s="27">
        <f t="shared" si="17"/>
        <v>16.264525490234984</v>
      </c>
      <c r="H74" s="28">
        <f t="shared" si="18"/>
        <v>10796.390000000014</v>
      </c>
      <c r="J74" s="38"/>
    </row>
    <row r="75" spans="1:10" ht="12.75" customHeight="1" x14ac:dyDescent="0.25">
      <c r="A75" s="24" t="s">
        <v>161</v>
      </c>
      <c r="B75" s="25" t="s">
        <v>5</v>
      </c>
      <c r="C75" s="26"/>
      <c r="D75" s="26">
        <v>35125</v>
      </c>
      <c r="E75" s="26"/>
      <c r="F75" s="27" t="str">
        <f t="shared" si="16"/>
        <v>x</v>
      </c>
      <c r="G75" s="27">
        <f t="shared" si="17"/>
        <v>0</v>
      </c>
      <c r="H75" s="28">
        <f t="shared" si="18"/>
        <v>0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6079181631.7799997</v>
      </c>
      <c r="D76" s="18">
        <v>17972263252</v>
      </c>
      <c r="E76" s="18">
        <v>5248993773.6899996</v>
      </c>
      <c r="F76" s="19">
        <f t="shared" si="16"/>
        <v>86.343756308414171</v>
      </c>
      <c r="G76" s="19">
        <f t="shared" si="17"/>
        <v>29.206081059968213</v>
      </c>
      <c r="H76" s="20">
        <f t="shared" si="18"/>
        <v>-830187858.09000015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39745147.890000001</v>
      </c>
      <c r="D77" s="18">
        <v>315165473</v>
      </c>
      <c r="E77" s="18">
        <v>38300728.759999998</v>
      </c>
      <c r="F77" s="19">
        <f t="shared" si="16"/>
        <v>96.365797571070502</v>
      </c>
      <c r="G77" s="19">
        <f t="shared" si="17"/>
        <v>12.152577627054978</v>
      </c>
      <c r="H77" s="20">
        <f t="shared" si="18"/>
        <v>-1444419.1300000027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38226417.130000003</v>
      </c>
      <c r="D78" s="26">
        <v>203334947</v>
      </c>
      <c r="E78" s="26">
        <v>36843399.280000001</v>
      </c>
      <c r="F78" s="27">
        <f t="shared" si="16"/>
        <v>96.382036419221166</v>
      </c>
      <c r="G78" s="27">
        <f t="shared" si="17"/>
        <v>18.11956076591202</v>
      </c>
      <c r="H78" s="28">
        <f t="shared" si="18"/>
        <v>-1383017.8500000015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1518730.76</v>
      </c>
      <c r="D79" s="26">
        <v>111830526</v>
      </c>
      <c r="E79" s="26">
        <v>1457329.48</v>
      </c>
      <c r="F79" s="27">
        <f t="shared" si="16"/>
        <v>95.957066149104662</v>
      </c>
      <c r="G79" s="27">
        <f t="shared" si="17"/>
        <v>1.3031589246034665</v>
      </c>
      <c r="H79" s="28">
        <f t="shared" si="18"/>
        <v>-61401.280000000028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5654443403.4200001</v>
      </c>
      <c r="D80" s="18">
        <v>15752728500</v>
      </c>
      <c r="E80" s="18">
        <v>4884039244.3299999</v>
      </c>
      <c r="F80" s="19">
        <f t="shared" si="16"/>
        <v>86.375243253402573</v>
      </c>
      <c r="G80" s="19">
        <f t="shared" si="17"/>
        <v>31.004401836354887</v>
      </c>
      <c r="H80" s="20">
        <f t="shared" si="18"/>
        <v>-770404159.09000015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5654443403.4200001</v>
      </c>
      <c r="D81" s="26">
        <v>15752728500</v>
      </c>
      <c r="E81" s="26">
        <v>4884039244.3299999</v>
      </c>
      <c r="F81" s="27">
        <f t="shared" si="16"/>
        <v>86.375243253402573</v>
      </c>
      <c r="G81" s="27">
        <f t="shared" si="17"/>
        <v>31.004401836354887</v>
      </c>
      <c r="H81" s="28">
        <f t="shared" si="18"/>
        <v>-770404159.09000015</v>
      </c>
      <c r="J81" s="38"/>
    </row>
    <row r="82" spans="1:10" ht="12.75" customHeight="1" x14ac:dyDescent="0.25">
      <c r="A82" s="22" t="s">
        <v>187</v>
      </c>
      <c r="B82" s="17" t="s">
        <v>30</v>
      </c>
      <c r="C82" s="18">
        <v>132666049</v>
      </c>
      <c r="D82" s="18">
        <v>763345938</v>
      </c>
      <c r="E82" s="18">
        <v>135709563.15000001</v>
      </c>
      <c r="F82" s="19">
        <f t="shared" si="16"/>
        <v>102.29411682411677</v>
      </c>
      <c r="G82" s="19">
        <f t="shared" si="17"/>
        <v>17.778251824535158</v>
      </c>
      <c r="H82" s="20">
        <f t="shared" si="18"/>
        <v>3043514.150000006</v>
      </c>
      <c r="J82" s="38"/>
    </row>
    <row r="83" spans="1:10" ht="12.75" customHeight="1" x14ac:dyDescent="0.25">
      <c r="A83" s="24" t="s">
        <v>160</v>
      </c>
      <c r="B83" s="25" t="s">
        <v>4</v>
      </c>
      <c r="C83" s="26">
        <v>131617143.59</v>
      </c>
      <c r="D83" s="26">
        <v>707241600</v>
      </c>
      <c r="E83" s="26">
        <v>134366876.28</v>
      </c>
      <c r="F83" s="27">
        <f t="shared" si="16"/>
        <v>102.08919037064479</v>
      </c>
      <c r="G83" s="27">
        <f t="shared" si="17"/>
        <v>18.998723530968768</v>
      </c>
      <c r="H83" s="28">
        <f t="shared" si="18"/>
        <v>2749732.6899999976</v>
      </c>
      <c r="J83" s="38"/>
    </row>
    <row r="84" spans="1:10" ht="12.75" customHeight="1" x14ac:dyDescent="0.25">
      <c r="A84" s="24" t="s">
        <v>161</v>
      </c>
      <c r="B84" s="25" t="s">
        <v>313</v>
      </c>
      <c r="C84" s="26">
        <v>1048905.4099999999</v>
      </c>
      <c r="D84" s="26">
        <v>56104338</v>
      </c>
      <c r="E84" s="26">
        <v>1342686.87</v>
      </c>
      <c r="F84" s="27">
        <f t="shared" si="16"/>
        <v>128.00838447386789</v>
      </c>
      <c r="G84" s="27">
        <f t="shared" si="17"/>
        <v>2.3931961731729197</v>
      </c>
      <c r="H84" s="28">
        <f t="shared" si="18"/>
        <v>293781.4600000002</v>
      </c>
      <c r="J84" s="38"/>
    </row>
    <row r="85" spans="1:10" ht="12.75" customHeight="1" x14ac:dyDescent="0.25">
      <c r="A85" s="22" t="s">
        <v>188</v>
      </c>
      <c r="B85" s="17" t="s">
        <v>31</v>
      </c>
      <c r="C85" s="18">
        <v>247185991.02000001</v>
      </c>
      <c r="D85" s="18">
        <v>1112355131</v>
      </c>
      <c r="E85" s="18">
        <v>185336619.44999999</v>
      </c>
      <c r="F85" s="19">
        <f t="shared" si="16"/>
        <v>74.97860970406056</v>
      </c>
      <c r="G85" s="19">
        <f t="shared" si="17"/>
        <v>16.661641078904683</v>
      </c>
      <c r="H85" s="20">
        <f t="shared" si="18"/>
        <v>-61849371.570000023</v>
      </c>
      <c r="J85" s="38"/>
    </row>
    <row r="86" spans="1:10" ht="12.75" customHeight="1" x14ac:dyDescent="0.25">
      <c r="A86" s="24" t="s">
        <v>160</v>
      </c>
      <c r="B86" s="25" t="s">
        <v>4</v>
      </c>
      <c r="C86" s="26">
        <v>231357652.78999999</v>
      </c>
      <c r="D86" s="26">
        <v>958310555</v>
      </c>
      <c r="E86" s="26">
        <v>178518146.75</v>
      </c>
      <c r="F86" s="27">
        <f t="shared" si="16"/>
        <v>77.161115959297163</v>
      </c>
      <c r="G86" s="27">
        <f t="shared" si="17"/>
        <v>18.628423303758769</v>
      </c>
      <c r="H86" s="28">
        <f t="shared" si="18"/>
        <v>-52839506.039999992</v>
      </c>
      <c r="J86" s="38"/>
    </row>
    <row r="87" spans="1:10" ht="12.75" customHeight="1" x14ac:dyDescent="0.25">
      <c r="A87" s="24" t="s">
        <v>161</v>
      </c>
      <c r="B87" s="25" t="s">
        <v>313</v>
      </c>
      <c r="C87" s="26">
        <v>15828338.23</v>
      </c>
      <c r="D87" s="26">
        <v>154044576</v>
      </c>
      <c r="E87" s="26">
        <v>6818472.7000000002</v>
      </c>
      <c r="F87" s="27">
        <f t="shared" si="16"/>
        <v>43.077628244490704</v>
      </c>
      <c r="G87" s="27">
        <f t="shared" si="17"/>
        <v>4.4262984631149882</v>
      </c>
      <c r="H87" s="28">
        <f t="shared" si="18"/>
        <v>-9009865.5300000012</v>
      </c>
      <c r="J87" s="38"/>
    </row>
    <row r="88" spans="1:10" ht="12.75" customHeight="1" x14ac:dyDescent="0.25">
      <c r="A88" s="22" t="s">
        <v>189</v>
      </c>
      <c r="B88" s="17" t="s">
        <v>373</v>
      </c>
      <c r="C88" s="18">
        <v>5051612.59</v>
      </c>
      <c r="D88" s="18">
        <v>28168210</v>
      </c>
      <c r="E88" s="18">
        <v>5547141.2300000004</v>
      </c>
      <c r="F88" s="19">
        <f t="shared" si="16"/>
        <v>109.80931595944099</v>
      </c>
      <c r="G88" s="19">
        <f t="shared" si="17"/>
        <v>19.692913500715882</v>
      </c>
      <c r="H88" s="20">
        <f t="shared" si="18"/>
        <v>495528.6400000006</v>
      </c>
      <c r="J88" s="38"/>
    </row>
    <row r="89" spans="1:10" ht="12.75" customHeight="1" x14ac:dyDescent="0.25">
      <c r="A89" s="24" t="s">
        <v>160</v>
      </c>
      <c r="B89" s="25" t="s">
        <v>4</v>
      </c>
      <c r="C89" s="26">
        <v>5016053.54</v>
      </c>
      <c r="D89" s="26">
        <v>27786710</v>
      </c>
      <c r="E89" s="26">
        <v>5495854.2300000004</v>
      </c>
      <c r="F89" s="27">
        <f t="shared" si="16"/>
        <v>109.5653024070393</v>
      </c>
      <c r="G89" s="27">
        <f t="shared" si="17"/>
        <v>19.778715184345323</v>
      </c>
      <c r="H89" s="28">
        <f t="shared" si="18"/>
        <v>479800.69000000041</v>
      </c>
      <c r="J89" s="38"/>
    </row>
    <row r="90" spans="1:10" ht="12.75" customHeight="1" x14ac:dyDescent="0.25">
      <c r="A90" s="24" t="s">
        <v>161</v>
      </c>
      <c r="B90" s="25" t="s">
        <v>313</v>
      </c>
      <c r="C90" s="26">
        <v>35559.050000000003</v>
      </c>
      <c r="D90" s="26">
        <v>381500</v>
      </c>
      <c r="E90" s="26">
        <v>51287</v>
      </c>
      <c r="F90" s="27">
        <f t="shared" si="16"/>
        <v>144.23051234495858</v>
      </c>
      <c r="G90" s="27">
        <f t="shared" si="17"/>
        <v>13.4435124508519</v>
      </c>
      <c r="H90" s="28">
        <f t="shared" si="18"/>
        <v>15727.949999999997</v>
      </c>
      <c r="J90" s="38"/>
    </row>
    <row r="91" spans="1:10" ht="12.75" customHeight="1" x14ac:dyDescent="0.25">
      <c r="A91" s="22" t="s">
        <v>310</v>
      </c>
      <c r="B91" s="17" t="s">
        <v>32</v>
      </c>
      <c r="C91" s="18">
        <v>89427.86</v>
      </c>
      <c r="D91" s="18">
        <v>500000</v>
      </c>
      <c r="E91" s="18">
        <v>60476.77</v>
      </c>
      <c r="F91" s="19">
        <f t="shared" si="16"/>
        <v>67.626319135893439</v>
      </c>
      <c r="G91" s="19">
        <f t="shared" si="17"/>
        <v>12.095354</v>
      </c>
      <c r="H91" s="20">
        <f t="shared" si="18"/>
        <v>-28951.090000000004</v>
      </c>
      <c r="J91" s="38"/>
    </row>
    <row r="92" spans="1:10" ht="12.75" customHeight="1" x14ac:dyDescent="0.25">
      <c r="A92" s="24" t="s">
        <v>160</v>
      </c>
      <c r="B92" s="25" t="s">
        <v>4</v>
      </c>
      <c r="C92" s="26">
        <v>89427.86</v>
      </c>
      <c r="D92" s="26">
        <v>500000</v>
      </c>
      <c r="E92" s="26">
        <v>60476.77</v>
      </c>
      <c r="F92" s="27">
        <f t="shared" si="16"/>
        <v>67.626319135893439</v>
      </c>
      <c r="G92" s="27">
        <f t="shared" si="17"/>
        <v>12.095354</v>
      </c>
      <c r="H92" s="28">
        <f t="shared" si="18"/>
        <v>-28951.090000000004</v>
      </c>
      <c r="J92" s="38"/>
    </row>
    <row r="93" spans="1:10" ht="12.75" customHeight="1" x14ac:dyDescent="0.25">
      <c r="A93" s="16" t="s">
        <v>190</v>
      </c>
      <c r="B93" s="17" t="s">
        <v>33</v>
      </c>
      <c r="C93" s="18">
        <v>72993352.629999995</v>
      </c>
      <c r="D93" s="18">
        <v>352258224</v>
      </c>
      <c r="E93" s="18">
        <v>72145871.030000001</v>
      </c>
      <c r="F93" s="19">
        <f t="shared" si="16"/>
        <v>98.838960577279096</v>
      </c>
      <c r="G93" s="19">
        <f t="shared" si="17"/>
        <v>20.480961440945663</v>
      </c>
      <c r="H93" s="20">
        <f t="shared" si="18"/>
        <v>-847481.59999999404</v>
      </c>
      <c r="J93" s="38"/>
    </row>
    <row r="94" spans="1:10" ht="12.75" customHeight="1" x14ac:dyDescent="0.25">
      <c r="A94" s="16" t="s">
        <v>191</v>
      </c>
      <c r="B94" s="17" t="s">
        <v>34</v>
      </c>
      <c r="C94" s="18">
        <v>1379054.95</v>
      </c>
      <c r="D94" s="18">
        <v>8350900</v>
      </c>
      <c r="E94" s="18">
        <v>1321765.1399999999</v>
      </c>
      <c r="F94" s="19">
        <f t="shared" si="16"/>
        <v>95.845719563241474</v>
      </c>
      <c r="G94" s="19">
        <f t="shared" si="17"/>
        <v>15.827816642517572</v>
      </c>
      <c r="H94" s="20">
        <f t="shared" si="18"/>
        <v>-57289.810000000056</v>
      </c>
      <c r="J94" s="38"/>
    </row>
    <row r="95" spans="1:10" ht="12.75" customHeight="1" x14ac:dyDescent="0.25">
      <c r="A95" s="22" t="s">
        <v>192</v>
      </c>
      <c r="B95" s="17" t="s">
        <v>374</v>
      </c>
      <c r="C95" s="18">
        <v>1379054.95</v>
      </c>
      <c r="D95" s="18">
        <v>8350900</v>
      </c>
      <c r="E95" s="18">
        <v>1321765.1399999999</v>
      </c>
      <c r="F95" s="19">
        <f t="shared" si="16"/>
        <v>95.845719563241474</v>
      </c>
      <c r="G95" s="19">
        <f t="shared" si="17"/>
        <v>15.827816642517572</v>
      </c>
      <c r="H95" s="20">
        <f t="shared" si="18"/>
        <v>-57289.810000000056</v>
      </c>
      <c r="J95" s="38"/>
    </row>
    <row r="96" spans="1:10" ht="12.75" customHeight="1" x14ac:dyDescent="0.25">
      <c r="A96" s="24" t="s">
        <v>160</v>
      </c>
      <c r="B96" s="25" t="s">
        <v>4</v>
      </c>
      <c r="C96" s="26">
        <v>1379054.95</v>
      </c>
      <c r="D96" s="26">
        <v>8140900</v>
      </c>
      <c r="E96" s="26">
        <v>1321765.1399999999</v>
      </c>
      <c r="F96" s="27">
        <f t="shared" si="16"/>
        <v>95.845719563241474</v>
      </c>
      <c r="G96" s="27">
        <f t="shared" si="17"/>
        <v>16.236105835964082</v>
      </c>
      <c r="H96" s="28">
        <f t="shared" si="18"/>
        <v>-57289.810000000056</v>
      </c>
      <c r="J96" s="38"/>
    </row>
    <row r="97" spans="1:10" ht="12.75" customHeight="1" x14ac:dyDescent="0.25">
      <c r="A97" s="24" t="s">
        <v>161</v>
      </c>
      <c r="B97" s="25" t="s">
        <v>313</v>
      </c>
      <c r="C97" s="26"/>
      <c r="D97" s="26">
        <v>210000</v>
      </c>
      <c r="E97" s="26"/>
      <c r="F97" s="27" t="str">
        <f t="shared" si="16"/>
        <v>x</v>
      </c>
      <c r="G97" s="27">
        <f t="shared" si="17"/>
        <v>0</v>
      </c>
      <c r="H97" s="28">
        <f t="shared" si="18"/>
        <v>0</v>
      </c>
      <c r="J97" s="38"/>
    </row>
    <row r="98" spans="1:10" ht="12.75" customHeight="1" x14ac:dyDescent="0.25">
      <c r="A98" s="16" t="s">
        <v>193</v>
      </c>
      <c r="B98" s="17" t="s">
        <v>35</v>
      </c>
      <c r="C98" s="18">
        <v>1012254362.1799999</v>
      </c>
      <c r="D98" s="18">
        <v>7273636119</v>
      </c>
      <c r="E98" s="18">
        <v>1318954518.79</v>
      </c>
      <c r="F98" s="19">
        <f t="shared" si="16"/>
        <v>130.29872412201689</v>
      </c>
      <c r="G98" s="19">
        <f t="shared" si="17"/>
        <v>18.13335857350166</v>
      </c>
      <c r="H98" s="20">
        <f t="shared" si="18"/>
        <v>306700156.61000001</v>
      </c>
      <c r="J98" s="38"/>
    </row>
    <row r="99" spans="1:10" ht="12.75" customHeight="1" x14ac:dyDescent="0.25">
      <c r="A99" s="22" t="s">
        <v>194</v>
      </c>
      <c r="B99" s="17" t="s">
        <v>36</v>
      </c>
      <c r="C99" s="18">
        <v>1012254362.1799999</v>
      </c>
      <c r="D99" s="18">
        <v>7273636119</v>
      </c>
      <c r="E99" s="18">
        <v>1318954518.79</v>
      </c>
      <c r="F99" s="19">
        <f t="shared" si="16"/>
        <v>130.29872412201689</v>
      </c>
      <c r="G99" s="19">
        <f t="shared" si="17"/>
        <v>18.13335857350166</v>
      </c>
      <c r="H99" s="20">
        <f t="shared" si="18"/>
        <v>306700156.61000001</v>
      </c>
      <c r="J99" s="38"/>
    </row>
    <row r="100" spans="1:10" ht="12.75" customHeight="1" x14ac:dyDescent="0.25">
      <c r="A100" s="24" t="s">
        <v>160</v>
      </c>
      <c r="B100" s="25" t="s">
        <v>4</v>
      </c>
      <c r="C100" s="26">
        <v>960921100.05999994</v>
      </c>
      <c r="D100" s="26">
        <v>4164242128</v>
      </c>
      <c r="E100" s="26">
        <v>940054769.28999996</v>
      </c>
      <c r="F100" s="27">
        <f t="shared" si="16"/>
        <v>97.828507380190004</v>
      </c>
      <c r="G100" s="27">
        <f t="shared" si="17"/>
        <v>22.574450293587731</v>
      </c>
      <c r="H100" s="28">
        <f t="shared" si="18"/>
        <v>-20866330.769999981</v>
      </c>
      <c r="J100" s="38"/>
    </row>
    <row r="101" spans="1:10" ht="12.75" customHeight="1" x14ac:dyDescent="0.25">
      <c r="A101" s="24" t="s">
        <v>161</v>
      </c>
      <c r="B101" s="25" t="s">
        <v>313</v>
      </c>
      <c r="C101" s="26">
        <v>51333262.119999997</v>
      </c>
      <c r="D101" s="26">
        <v>3109393991</v>
      </c>
      <c r="E101" s="26">
        <v>378899749.5</v>
      </c>
      <c r="F101" s="27">
        <f t="shared" si="16"/>
        <v>738.11741910003525</v>
      </c>
      <c r="G101" s="27">
        <f t="shared" si="17"/>
        <v>12.18564616117186</v>
      </c>
      <c r="H101" s="28">
        <f t="shared" si="18"/>
        <v>327566487.38</v>
      </c>
      <c r="J101" s="38"/>
    </row>
    <row r="102" spans="1:10" ht="12.75" customHeight="1" x14ac:dyDescent="0.25">
      <c r="A102" s="16" t="s">
        <v>195</v>
      </c>
      <c r="B102" s="17" t="s">
        <v>375</v>
      </c>
      <c r="C102" s="18">
        <v>9191693.2300000004</v>
      </c>
      <c r="D102" s="18">
        <v>150287533</v>
      </c>
      <c r="E102" s="18">
        <v>11554514.77</v>
      </c>
      <c r="F102" s="19">
        <f t="shared" si="16"/>
        <v>125.7060530728787</v>
      </c>
      <c r="G102" s="19">
        <f t="shared" si="17"/>
        <v>7.6882723000050834</v>
      </c>
      <c r="H102" s="20">
        <f t="shared" si="18"/>
        <v>2362821.5399999991</v>
      </c>
      <c r="J102" s="38"/>
    </row>
    <row r="103" spans="1:10" ht="12.75" customHeight="1" x14ac:dyDescent="0.25">
      <c r="A103" s="22" t="s">
        <v>196</v>
      </c>
      <c r="B103" s="17" t="s">
        <v>376</v>
      </c>
      <c r="C103" s="18">
        <v>7577144.5899999999</v>
      </c>
      <c r="D103" s="18">
        <v>139164266</v>
      </c>
      <c r="E103" s="18">
        <v>9672488.3000000007</v>
      </c>
      <c r="F103" s="19">
        <f t="shared" si="16"/>
        <v>127.65347401137559</v>
      </c>
      <c r="G103" s="19">
        <f t="shared" si="17"/>
        <v>6.9504108906808026</v>
      </c>
      <c r="H103" s="20">
        <f t="shared" si="18"/>
        <v>2095343.7100000009</v>
      </c>
      <c r="J103" s="38"/>
    </row>
    <row r="104" spans="1:10" ht="12.75" customHeight="1" x14ac:dyDescent="0.25">
      <c r="A104" s="24" t="s">
        <v>160</v>
      </c>
      <c r="B104" s="25" t="s">
        <v>4</v>
      </c>
      <c r="C104" s="26">
        <v>7572309.5899999999</v>
      </c>
      <c r="D104" s="26">
        <v>138504266</v>
      </c>
      <c r="E104" s="26">
        <v>9669384.4000000004</v>
      </c>
      <c r="F104" s="27">
        <f t="shared" si="16"/>
        <v>127.69399197266577</v>
      </c>
      <c r="G104" s="27">
        <f t="shared" si="17"/>
        <v>6.9812899481377713</v>
      </c>
      <c r="H104" s="28">
        <f t="shared" si="18"/>
        <v>2097074.8100000005</v>
      </c>
      <c r="J104" s="38"/>
    </row>
    <row r="105" spans="1:10" ht="12.75" customHeight="1" x14ac:dyDescent="0.25">
      <c r="A105" s="24" t="s">
        <v>161</v>
      </c>
      <c r="B105" s="25" t="s">
        <v>313</v>
      </c>
      <c r="C105" s="26">
        <v>4835</v>
      </c>
      <c r="D105" s="26">
        <v>660000</v>
      </c>
      <c r="E105" s="26">
        <v>3103.9</v>
      </c>
      <c r="F105" s="27">
        <f t="shared" si="16"/>
        <v>64.196483971044472</v>
      </c>
      <c r="G105" s="27">
        <f t="shared" si="17"/>
        <v>0.47028787878787881</v>
      </c>
      <c r="H105" s="28">
        <f t="shared" si="18"/>
        <v>-1731.1</v>
      </c>
      <c r="J105" s="38"/>
    </row>
    <row r="106" spans="1:10" ht="12.75" customHeight="1" x14ac:dyDescent="0.25">
      <c r="A106" s="22" t="s">
        <v>197</v>
      </c>
      <c r="B106" s="17" t="s">
        <v>37</v>
      </c>
      <c r="C106" s="18">
        <v>1614548.64</v>
      </c>
      <c r="D106" s="18">
        <v>11123267</v>
      </c>
      <c r="E106" s="18">
        <v>1882026.47</v>
      </c>
      <c r="F106" s="19">
        <f t="shared" si="16"/>
        <v>116.56672480303847</v>
      </c>
      <c r="G106" s="19">
        <f t="shared" si="17"/>
        <v>16.919727540478892</v>
      </c>
      <c r="H106" s="20">
        <f t="shared" si="18"/>
        <v>267477.83000000007</v>
      </c>
      <c r="J106" s="38"/>
    </row>
    <row r="107" spans="1:10" ht="12.75" customHeight="1" x14ac:dyDescent="0.25">
      <c r="A107" s="24" t="s">
        <v>160</v>
      </c>
      <c r="B107" s="25" t="s">
        <v>4</v>
      </c>
      <c r="C107" s="26">
        <v>1614548.64</v>
      </c>
      <c r="D107" s="26">
        <v>11095267</v>
      </c>
      <c r="E107" s="26">
        <v>1882026.47</v>
      </c>
      <c r="F107" s="27">
        <f t="shared" si="16"/>
        <v>116.56672480303847</v>
      </c>
      <c r="G107" s="27">
        <f t="shared" si="17"/>
        <v>16.962426140804002</v>
      </c>
      <c r="H107" s="28">
        <f t="shared" si="18"/>
        <v>267477.83000000007</v>
      </c>
      <c r="J107" s="38"/>
    </row>
    <row r="108" spans="1:10" ht="12.75" customHeight="1" x14ac:dyDescent="0.25">
      <c r="A108" s="24" t="s">
        <v>161</v>
      </c>
      <c r="B108" s="25" t="s">
        <v>313</v>
      </c>
      <c r="C108" s="26"/>
      <c r="D108" s="26">
        <v>28000</v>
      </c>
      <c r="E108" s="26"/>
      <c r="F108" s="27" t="str">
        <f t="shared" si="16"/>
        <v>x</v>
      </c>
      <c r="G108" s="27">
        <f t="shared" si="17"/>
        <v>0</v>
      </c>
      <c r="H108" s="28">
        <f t="shared" si="18"/>
        <v>0</v>
      </c>
      <c r="J108" s="38"/>
    </row>
    <row r="109" spans="1:10" ht="12.75" customHeight="1" x14ac:dyDescent="0.25">
      <c r="A109" s="16" t="s">
        <v>198</v>
      </c>
      <c r="B109" s="17" t="s">
        <v>377</v>
      </c>
      <c r="C109" s="18">
        <v>29081790.73</v>
      </c>
      <c r="D109" s="18">
        <v>790411062</v>
      </c>
      <c r="E109" s="18">
        <v>70697994.870000005</v>
      </c>
      <c r="F109" s="19">
        <f t="shared" si="16"/>
        <v>243.10055569263773</v>
      </c>
      <c r="G109" s="19">
        <f t="shared" si="17"/>
        <v>8.9444591895147347</v>
      </c>
      <c r="H109" s="20">
        <f t="shared" si="18"/>
        <v>41616204.140000001</v>
      </c>
      <c r="J109" s="38"/>
    </row>
    <row r="110" spans="1:10" ht="12.75" customHeight="1" x14ac:dyDescent="0.25">
      <c r="A110" s="22" t="s">
        <v>199</v>
      </c>
      <c r="B110" s="17" t="s">
        <v>378</v>
      </c>
      <c r="C110" s="18">
        <v>29081790.73</v>
      </c>
      <c r="D110" s="18">
        <v>790411062</v>
      </c>
      <c r="E110" s="18">
        <v>70697994.870000005</v>
      </c>
      <c r="F110" s="19">
        <f t="shared" si="16"/>
        <v>243.10055569263773</v>
      </c>
      <c r="G110" s="19">
        <f t="shared" si="17"/>
        <v>8.9444591895147347</v>
      </c>
      <c r="H110" s="20">
        <f t="shared" si="18"/>
        <v>41616204.140000001</v>
      </c>
      <c r="J110" s="38"/>
    </row>
    <row r="111" spans="1:10" ht="12.75" customHeight="1" x14ac:dyDescent="0.25">
      <c r="A111" s="24" t="s">
        <v>160</v>
      </c>
      <c r="B111" s="25" t="s">
        <v>4</v>
      </c>
      <c r="C111" s="26">
        <v>21364360.329999998</v>
      </c>
      <c r="D111" s="26">
        <v>496244998</v>
      </c>
      <c r="E111" s="26">
        <v>60031112.460000001</v>
      </c>
      <c r="F111" s="27">
        <f t="shared" si="16"/>
        <v>280.98717458768874</v>
      </c>
      <c r="G111" s="27">
        <f t="shared" si="17"/>
        <v>12.0970715477116</v>
      </c>
      <c r="H111" s="28">
        <f t="shared" si="18"/>
        <v>38666752.130000003</v>
      </c>
      <c r="J111" s="38"/>
    </row>
    <row r="112" spans="1:10" ht="12.75" customHeight="1" x14ac:dyDescent="0.25">
      <c r="A112" s="24" t="s">
        <v>161</v>
      </c>
      <c r="B112" s="25" t="s">
        <v>313</v>
      </c>
      <c r="C112" s="26">
        <v>7717430.4000000004</v>
      </c>
      <c r="D112" s="26">
        <v>294166064</v>
      </c>
      <c r="E112" s="26">
        <v>10666882.41</v>
      </c>
      <c r="F112" s="27">
        <f t="shared" si="16"/>
        <v>138.21805778773205</v>
      </c>
      <c r="G112" s="27">
        <f t="shared" si="17"/>
        <v>3.6261430924268678</v>
      </c>
      <c r="H112" s="28">
        <f t="shared" si="18"/>
        <v>2949452.01</v>
      </c>
      <c r="J112" s="38"/>
    </row>
    <row r="113" spans="1:10" ht="12.75" customHeight="1" x14ac:dyDescent="0.25">
      <c r="A113" s="16" t="s">
        <v>200</v>
      </c>
      <c r="B113" s="17" t="s">
        <v>38</v>
      </c>
      <c r="C113" s="18">
        <v>19900929.780000001</v>
      </c>
      <c r="D113" s="18">
        <v>697151199</v>
      </c>
      <c r="E113" s="18">
        <v>13219538.619999999</v>
      </c>
      <c r="F113" s="19">
        <f t="shared" si="16"/>
        <v>66.42673868074921</v>
      </c>
      <c r="G113" s="19">
        <f t="shared" si="17"/>
        <v>1.8962226040724344</v>
      </c>
      <c r="H113" s="20">
        <f t="shared" si="18"/>
        <v>-6681391.160000002</v>
      </c>
      <c r="J113" s="38"/>
    </row>
    <row r="114" spans="1:10" ht="12.75" customHeight="1" x14ac:dyDescent="0.25">
      <c r="A114" s="22" t="s">
        <v>201</v>
      </c>
      <c r="B114" s="17" t="s">
        <v>39</v>
      </c>
      <c r="C114" s="18">
        <v>19900929.780000001</v>
      </c>
      <c r="D114" s="18">
        <v>697151199</v>
      </c>
      <c r="E114" s="18">
        <v>13219538.619999999</v>
      </c>
      <c r="F114" s="19">
        <f t="shared" si="16"/>
        <v>66.42673868074921</v>
      </c>
      <c r="G114" s="19">
        <f t="shared" si="17"/>
        <v>1.8962226040724344</v>
      </c>
      <c r="H114" s="20">
        <f t="shared" si="18"/>
        <v>-6681391.160000002</v>
      </c>
      <c r="J114" s="38"/>
    </row>
    <row r="115" spans="1:10" ht="12.75" customHeight="1" x14ac:dyDescent="0.25">
      <c r="A115" s="24" t="s">
        <v>160</v>
      </c>
      <c r="B115" s="25" t="s">
        <v>4</v>
      </c>
      <c r="C115" s="26">
        <v>19894824.48</v>
      </c>
      <c r="D115" s="26">
        <v>280907053</v>
      </c>
      <c r="E115" s="26">
        <v>13219538.619999999</v>
      </c>
      <c r="F115" s="27">
        <f t="shared" si="16"/>
        <v>66.447123639062127</v>
      </c>
      <c r="G115" s="27">
        <f t="shared" si="17"/>
        <v>4.7060187627257619</v>
      </c>
      <c r="H115" s="28">
        <f t="shared" si="18"/>
        <v>-6675285.8600000013</v>
      </c>
      <c r="J115" s="38"/>
    </row>
    <row r="116" spans="1:10" ht="12.75" customHeight="1" x14ac:dyDescent="0.25">
      <c r="A116" s="24" t="s">
        <v>161</v>
      </c>
      <c r="B116" s="25" t="s">
        <v>313</v>
      </c>
      <c r="C116" s="26">
        <v>6105.3</v>
      </c>
      <c r="D116" s="26">
        <v>416244146</v>
      </c>
      <c r="E116" s="26"/>
      <c r="F116" s="27">
        <f t="shared" si="16"/>
        <v>0</v>
      </c>
      <c r="G116" s="27">
        <f t="shared" si="17"/>
        <v>0</v>
      </c>
      <c r="H116" s="28">
        <f t="shared" si="18"/>
        <v>-6105.3</v>
      </c>
      <c r="J116" s="38"/>
    </row>
    <row r="117" spans="1:10" ht="12.75" customHeight="1" x14ac:dyDescent="0.25">
      <c r="A117" s="16" t="s">
        <v>338</v>
      </c>
      <c r="B117" s="17" t="s">
        <v>339</v>
      </c>
      <c r="C117" s="18">
        <v>458094560.95999998</v>
      </c>
      <c r="D117" s="18">
        <v>2177005828</v>
      </c>
      <c r="E117" s="18">
        <v>513914874.36000001</v>
      </c>
      <c r="F117" s="19">
        <f t="shared" ref="F117:F148" si="19">IF(C117=0,"x",E117/C117*100)</f>
        <v>112.18532551074627</v>
      </c>
      <c r="G117" s="19">
        <f t="shared" ref="G117:G148" si="20">IF(D117=0,"x",E117/D117*100)</f>
        <v>23.606499704786277</v>
      </c>
      <c r="H117" s="30">
        <f t="shared" si="18"/>
        <v>55820313.400000036</v>
      </c>
      <c r="J117" s="38"/>
    </row>
    <row r="118" spans="1:10" ht="12.75" customHeight="1" x14ac:dyDescent="0.25">
      <c r="A118" s="22" t="s">
        <v>340</v>
      </c>
      <c r="B118" s="17" t="s">
        <v>341</v>
      </c>
      <c r="C118" s="18">
        <v>458094560.95999998</v>
      </c>
      <c r="D118" s="18">
        <v>2177005828</v>
      </c>
      <c r="E118" s="18">
        <v>513914874.36000001</v>
      </c>
      <c r="F118" s="19">
        <f t="shared" si="19"/>
        <v>112.18532551074627</v>
      </c>
      <c r="G118" s="19">
        <f t="shared" si="20"/>
        <v>23.606499704786277</v>
      </c>
      <c r="H118" s="30">
        <f t="shared" si="18"/>
        <v>55820313.400000036</v>
      </c>
      <c r="J118" s="38"/>
    </row>
    <row r="119" spans="1:10" ht="12.75" customHeight="1" x14ac:dyDescent="0.25">
      <c r="A119" s="24" t="s">
        <v>160</v>
      </c>
      <c r="B119" s="25" t="s">
        <v>4</v>
      </c>
      <c r="C119" s="26">
        <v>458079388.06</v>
      </c>
      <c r="D119" s="26">
        <v>2176645828</v>
      </c>
      <c r="E119" s="26">
        <v>513914874.36000001</v>
      </c>
      <c r="F119" s="27">
        <f t="shared" si="19"/>
        <v>112.18904140971446</v>
      </c>
      <c r="G119" s="27">
        <f t="shared" si="20"/>
        <v>23.61040403308094</v>
      </c>
      <c r="H119" s="28">
        <f t="shared" si="18"/>
        <v>55835486.300000012</v>
      </c>
      <c r="J119" s="38"/>
    </row>
    <row r="120" spans="1:10" ht="12.75" customHeight="1" x14ac:dyDescent="0.25">
      <c r="A120" s="24" t="s">
        <v>161</v>
      </c>
      <c r="B120" s="25" t="s">
        <v>313</v>
      </c>
      <c r="C120" s="26">
        <v>15172.9</v>
      </c>
      <c r="D120" s="26">
        <v>360000</v>
      </c>
      <c r="E120" s="26"/>
      <c r="F120" s="27">
        <f t="shared" ref="F120:F121" si="21">IF(C120=0,"x",E120/C120*100)</f>
        <v>0</v>
      </c>
      <c r="G120" s="27">
        <f t="shared" ref="G120:G121" si="22">IF(D120=0,"x",E120/D120*100)</f>
        <v>0</v>
      </c>
      <c r="H120" s="28">
        <f t="shared" ref="H120:H121" si="23">+E120-C120</f>
        <v>-15172.9</v>
      </c>
      <c r="J120" s="38"/>
    </row>
    <row r="121" spans="1:10" ht="12.75" customHeight="1" x14ac:dyDescent="0.25">
      <c r="A121" s="16" t="s">
        <v>329</v>
      </c>
      <c r="B121" s="17" t="s">
        <v>330</v>
      </c>
      <c r="C121" s="18">
        <v>79495981.900000006</v>
      </c>
      <c r="D121" s="18">
        <v>369148993</v>
      </c>
      <c r="E121" s="18">
        <v>80384904.989999995</v>
      </c>
      <c r="F121" s="19">
        <f t="shared" si="21"/>
        <v>101.11819876772915</v>
      </c>
      <c r="G121" s="19">
        <f t="shared" si="22"/>
        <v>21.775734598848004</v>
      </c>
      <c r="H121" s="30">
        <f t="shared" si="23"/>
        <v>888923.08999998868</v>
      </c>
      <c r="J121" s="38"/>
    </row>
    <row r="122" spans="1:10" ht="12.75" customHeight="1" x14ac:dyDescent="0.25">
      <c r="A122" s="22" t="s">
        <v>331</v>
      </c>
      <c r="B122" s="17" t="s">
        <v>42</v>
      </c>
      <c r="C122" s="18">
        <v>79495981.900000006</v>
      </c>
      <c r="D122" s="18">
        <v>360929993</v>
      </c>
      <c r="E122" s="18">
        <v>80384904.989999995</v>
      </c>
      <c r="F122" s="19">
        <f t="shared" ref="F122:F127" si="24">IF(C122=0,"x",E122/C122*100)</f>
        <v>101.11819876772915</v>
      </c>
      <c r="G122" s="19">
        <f t="shared" ref="G122:G128" si="25">IF(D122=0,"x",E122/D122*100)</f>
        <v>22.271605726598619</v>
      </c>
      <c r="H122" s="20">
        <f t="shared" ref="H122:H129" si="26">+E122-C122</f>
        <v>888923.08999998868</v>
      </c>
      <c r="J122" s="38"/>
    </row>
    <row r="123" spans="1:10" ht="12.75" customHeight="1" x14ac:dyDescent="0.25">
      <c r="A123" s="24" t="s">
        <v>160</v>
      </c>
      <c r="B123" s="25" t="s">
        <v>4</v>
      </c>
      <c r="C123" s="26">
        <v>79287576.150000006</v>
      </c>
      <c r="D123" s="26">
        <v>356610993</v>
      </c>
      <c r="E123" s="26">
        <v>80291905.939999998</v>
      </c>
      <c r="F123" s="27">
        <f t="shared" si="24"/>
        <v>101.26669251195162</v>
      </c>
      <c r="G123" s="27">
        <f t="shared" si="25"/>
        <v>22.515263835402852</v>
      </c>
      <c r="H123" s="28">
        <f t="shared" si="26"/>
        <v>1004329.7899999917</v>
      </c>
      <c r="J123" s="38"/>
    </row>
    <row r="124" spans="1:10" ht="12.75" customHeight="1" x14ac:dyDescent="0.25">
      <c r="A124" s="24" t="s">
        <v>161</v>
      </c>
      <c r="B124" s="25" t="s">
        <v>313</v>
      </c>
      <c r="C124" s="26">
        <v>208405.75</v>
      </c>
      <c r="D124" s="26">
        <v>4319000</v>
      </c>
      <c r="E124" s="26">
        <v>92999.05</v>
      </c>
      <c r="F124" s="27">
        <f t="shared" si="24"/>
        <v>44.624032686238266</v>
      </c>
      <c r="G124" s="27">
        <f t="shared" si="25"/>
        <v>2.1532542255151657</v>
      </c>
      <c r="H124" s="28">
        <f t="shared" si="26"/>
        <v>-115406.7</v>
      </c>
      <c r="J124" s="38"/>
    </row>
    <row r="125" spans="1:10" ht="12.75" customHeight="1" x14ac:dyDescent="0.25">
      <c r="A125" s="22" t="s">
        <v>424</v>
      </c>
      <c r="B125" s="17" t="s">
        <v>425</v>
      </c>
      <c r="C125" s="26"/>
      <c r="D125" s="26">
        <v>8219000</v>
      </c>
      <c r="E125" s="26"/>
      <c r="F125" s="19" t="str">
        <f t="shared" si="24"/>
        <v>x</v>
      </c>
      <c r="G125" s="19">
        <f t="shared" si="25"/>
        <v>0</v>
      </c>
      <c r="H125" s="30">
        <f t="shared" si="26"/>
        <v>0</v>
      </c>
      <c r="J125" s="38"/>
    </row>
    <row r="126" spans="1:10" ht="12.75" customHeight="1" x14ac:dyDescent="0.25">
      <c r="A126" s="24" t="s">
        <v>160</v>
      </c>
      <c r="B126" s="25" t="s">
        <v>4</v>
      </c>
      <c r="C126" s="26"/>
      <c r="D126" s="26">
        <v>7644000</v>
      </c>
      <c r="E126" s="26"/>
      <c r="F126" s="27" t="str">
        <f t="shared" si="24"/>
        <v>x</v>
      </c>
      <c r="G126" s="27">
        <f t="shared" si="25"/>
        <v>0</v>
      </c>
      <c r="H126" s="28">
        <f t="shared" si="26"/>
        <v>0</v>
      </c>
      <c r="J126" s="38"/>
    </row>
    <row r="127" spans="1:10" ht="12.75" customHeight="1" x14ac:dyDescent="0.25">
      <c r="A127" s="24" t="s">
        <v>161</v>
      </c>
      <c r="B127" s="25" t="s">
        <v>313</v>
      </c>
      <c r="C127" s="26"/>
      <c r="D127" s="26">
        <v>575000</v>
      </c>
      <c r="E127" s="26"/>
      <c r="F127" s="27" t="str">
        <f t="shared" si="24"/>
        <v>x</v>
      </c>
      <c r="G127" s="27">
        <f t="shared" si="25"/>
        <v>0</v>
      </c>
      <c r="H127" s="28">
        <f t="shared" si="26"/>
        <v>0</v>
      </c>
      <c r="J127" s="38"/>
    </row>
    <row r="128" spans="1:10" ht="12.75" customHeight="1" x14ac:dyDescent="0.25">
      <c r="A128" s="16" t="s">
        <v>202</v>
      </c>
      <c r="B128" s="17" t="s">
        <v>40</v>
      </c>
      <c r="C128" s="18">
        <v>1488937798.9100001</v>
      </c>
      <c r="D128" s="18">
        <v>5964302418</v>
      </c>
      <c r="E128" s="18">
        <v>1465329499.25</v>
      </c>
      <c r="F128" s="27">
        <f t="shared" ref="F128:F129" si="27">IF(C128=0,"x",E128/C128*100)</f>
        <v>98.414420019608414</v>
      </c>
      <c r="G128" s="27">
        <f t="shared" si="25"/>
        <v>24.568329983196367</v>
      </c>
      <c r="H128" s="28">
        <f t="shared" si="26"/>
        <v>-23608299.660000086</v>
      </c>
      <c r="J128" s="38"/>
    </row>
    <row r="129" spans="1:10" ht="12.75" customHeight="1" x14ac:dyDescent="0.25">
      <c r="A129" s="22" t="s">
        <v>203</v>
      </c>
      <c r="B129" s="17" t="s">
        <v>41</v>
      </c>
      <c r="C129" s="18">
        <v>1488937798.9100001</v>
      </c>
      <c r="D129" s="18">
        <v>5964302418</v>
      </c>
      <c r="E129" s="18">
        <v>1465329499.25</v>
      </c>
      <c r="F129" s="27">
        <f t="shared" si="27"/>
        <v>98.414420019608414</v>
      </c>
      <c r="G129" s="27">
        <f t="shared" ref="G129" si="28">IF(D129=0,"x",E129/D129*100)</f>
        <v>24.568329983196367</v>
      </c>
      <c r="H129" s="28">
        <f t="shared" si="26"/>
        <v>-23608299.660000086</v>
      </c>
      <c r="J129" s="38"/>
    </row>
    <row r="130" spans="1:10" ht="12.75" customHeight="1" x14ac:dyDescent="0.25">
      <c r="A130" s="24" t="s">
        <v>160</v>
      </c>
      <c r="B130" s="25" t="s">
        <v>4</v>
      </c>
      <c r="C130" s="26">
        <v>1364206592.3699999</v>
      </c>
      <c r="D130" s="26">
        <v>5506695868</v>
      </c>
      <c r="E130" s="26">
        <v>1425125099.5599999</v>
      </c>
      <c r="F130" s="27">
        <f t="shared" si="19"/>
        <v>104.46548987013529</v>
      </c>
      <c r="G130" s="27">
        <f t="shared" si="20"/>
        <v>25.8798585162757</v>
      </c>
      <c r="H130" s="28">
        <f t="shared" ref="H130:H148" si="29">+E130-C130</f>
        <v>60918507.190000057</v>
      </c>
      <c r="J130" s="38"/>
    </row>
    <row r="131" spans="1:10" ht="12.75" customHeight="1" x14ac:dyDescent="0.25">
      <c r="A131" s="24" t="s">
        <v>161</v>
      </c>
      <c r="B131" s="25" t="s">
        <v>313</v>
      </c>
      <c r="C131" s="26">
        <v>124731206.54000001</v>
      </c>
      <c r="D131" s="26">
        <v>457606550</v>
      </c>
      <c r="E131" s="26">
        <v>40204399.689999998</v>
      </c>
      <c r="F131" s="27">
        <f t="shared" si="19"/>
        <v>32.23283154653592</v>
      </c>
      <c r="G131" s="27">
        <f t="shared" si="20"/>
        <v>8.7858007473887767</v>
      </c>
      <c r="H131" s="28">
        <f t="shared" si="29"/>
        <v>-84526806.850000009</v>
      </c>
      <c r="J131" s="38"/>
    </row>
    <row r="132" spans="1:10" ht="12.75" customHeight="1" x14ac:dyDescent="0.25">
      <c r="A132" s="16" t="s">
        <v>204</v>
      </c>
      <c r="B132" s="17" t="s">
        <v>43</v>
      </c>
      <c r="C132" s="18">
        <v>264643470.5</v>
      </c>
      <c r="D132" s="18">
        <v>1173976772</v>
      </c>
      <c r="E132" s="18">
        <v>240445686.86000001</v>
      </c>
      <c r="F132" s="19">
        <f t="shared" si="19"/>
        <v>90.856459222559977</v>
      </c>
      <c r="G132" s="19">
        <f t="shared" si="20"/>
        <v>20.481298488587132</v>
      </c>
      <c r="H132" s="20">
        <f t="shared" si="29"/>
        <v>-24197783.639999986</v>
      </c>
      <c r="J132" s="38"/>
    </row>
    <row r="133" spans="1:10" ht="12.75" customHeight="1" x14ac:dyDescent="0.25">
      <c r="A133" s="22" t="s">
        <v>205</v>
      </c>
      <c r="B133" s="17" t="s">
        <v>44</v>
      </c>
      <c r="C133" s="18">
        <v>260139099.87</v>
      </c>
      <c r="D133" s="18">
        <v>1110261443</v>
      </c>
      <c r="E133" s="18">
        <v>233389022.94</v>
      </c>
      <c r="F133" s="19">
        <f t="shared" si="19"/>
        <v>89.717010267442348</v>
      </c>
      <c r="G133" s="19">
        <f t="shared" si="20"/>
        <v>21.021086917092912</v>
      </c>
      <c r="H133" s="20">
        <f t="shared" si="29"/>
        <v>-26750076.930000007</v>
      </c>
      <c r="J133" s="38"/>
    </row>
    <row r="134" spans="1:10" ht="12.75" customHeight="1" x14ac:dyDescent="0.25">
      <c r="A134" s="24" t="s">
        <v>160</v>
      </c>
      <c r="B134" s="25" t="s">
        <v>4</v>
      </c>
      <c r="C134" s="26">
        <v>230254576.16999999</v>
      </c>
      <c r="D134" s="26">
        <v>964315909</v>
      </c>
      <c r="E134" s="26">
        <v>213823885.18000001</v>
      </c>
      <c r="F134" s="27">
        <f t="shared" si="19"/>
        <v>92.864119678616518</v>
      </c>
      <c r="G134" s="27">
        <f t="shared" si="20"/>
        <v>22.173634509642838</v>
      </c>
      <c r="H134" s="28">
        <f t="shared" si="29"/>
        <v>-16430690.98999998</v>
      </c>
      <c r="J134" s="38"/>
    </row>
    <row r="135" spans="1:10" ht="12.75" customHeight="1" x14ac:dyDescent="0.25">
      <c r="A135" s="24" t="s">
        <v>161</v>
      </c>
      <c r="B135" s="25" t="s">
        <v>313</v>
      </c>
      <c r="C135" s="26">
        <v>29884523.699999999</v>
      </c>
      <c r="D135" s="26">
        <v>145945534</v>
      </c>
      <c r="E135" s="26">
        <v>19565137.760000002</v>
      </c>
      <c r="F135" s="27">
        <f t="shared" si="19"/>
        <v>65.469130297699891</v>
      </c>
      <c r="G135" s="27">
        <f t="shared" si="20"/>
        <v>13.405780378315654</v>
      </c>
      <c r="H135" s="28">
        <f t="shared" si="29"/>
        <v>-10319385.939999998</v>
      </c>
      <c r="J135" s="38"/>
    </row>
    <row r="136" spans="1:10" ht="12.75" customHeight="1" x14ac:dyDescent="0.25">
      <c r="A136" s="22" t="s">
        <v>206</v>
      </c>
      <c r="B136" s="17" t="s">
        <v>45</v>
      </c>
      <c r="C136" s="18">
        <v>3274677.65</v>
      </c>
      <c r="D136" s="18">
        <v>42490329</v>
      </c>
      <c r="E136" s="18">
        <v>4361668.45</v>
      </c>
      <c r="F136" s="19">
        <f t="shared" si="19"/>
        <v>133.19382596329748</v>
      </c>
      <c r="G136" s="19">
        <f t="shared" si="20"/>
        <v>10.265085144433691</v>
      </c>
      <c r="H136" s="20">
        <f t="shared" si="29"/>
        <v>1086990.8000000003</v>
      </c>
      <c r="J136" s="38"/>
    </row>
    <row r="137" spans="1:10" ht="12.75" customHeight="1" x14ac:dyDescent="0.25">
      <c r="A137" s="24" t="s">
        <v>160</v>
      </c>
      <c r="B137" s="25" t="s">
        <v>4</v>
      </c>
      <c r="C137" s="26">
        <v>3263447.65</v>
      </c>
      <c r="D137" s="26">
        <v>38787000</v>
      </c>
      <c r="E137" s="26">
        <v>4361668.45</v>
      </c>
      <c r="F137" s="27">
        <f t="shared" si="19"/>
        <v>133.65216537179631</v>
      </c>
      <c r="G137" s="27">
        <f t="shared" si="20"/>
        <v>11.245181246293862</v>
      </c>
      <c r="H137" s="28">
        <f t="shared" si="29"/>
        <v>1098220.8000000003</v>
      </c>
      <c r="J137" s="38"/>
    </row>
    <row r="138" spans="1:10" ht="12.75" customHeight="1" x14ac:dyDescent="0.25">
      <c r="A138" s="24" t="s">
        <v>161</v>
      </c>
      <c r="B138" s="25" t="s">
        <v>313</v>
      </c>
      <c r="C138" s="26">
        <v>11230</v>
      </c>
      <c r="D138" s="26">
        <v>3703329</v>
      </c>
      <c r="E138" s="26"/>
      <c r="F138" s="27">
        <f t="shared" si="19"/>
        <v>0</v>
      </c>
      <c r="G138" s="27">
        <f t="shared" si="20"/>
        <v>0</v>
      </c>
      <c r="H138" s="28">
        <f t="shared" si="29"/>
        <v>-11230</v>
      </c>
      <c r="J138" s="38"/>
    </row>
    <row r="139" spans="1:10" ht="12.75" customHeight="1" x14ac:dyDescent="0.25">
      <c r="A139" s="22" t="s">
        <v>207</v>
      </c>
      <c r="B139" s="17" t="s">
        <v>46</v>
      </c>
      <c r="C139" s="18">
        <v>1229692.98</v>
      </c>
      <c r="D139" s="18">
        <v>9225000</v>
      </c>
      <c r="E139" s="18">
        <v>1960943.6</v>
      </c>
      <c r="F139" s="19">
        <f t="shared" si="19"/>
        <v>159.46611324072128</v>
      </c>
      <c r="G139" s="19">
        <f t="shared" si="20"/>
        <v>21.256841192411922</v>
      </c>
      <c r="H139" s="20">
        <f t="shared" si="29"/>
        <v>731250.62000000011</v>
      </c>
      <c r="J139" s="38"/>
    </row>
    <row r="140" spans="1:10" ht="12.75" customHeight="1" x14ac:dyDescent="0.25">
      <c r="A140" s="24" t="s">
        <v>160</v>
      </c>
      <c r="B140" s="25" t="s">
        <v>4</v>
      </c>
      <c r="C140" s="26">
        <v>1221208.8600000001</v>
      </c>
      <c r="D140" s="26">
        <v>8702500</v>
      </c>
      <c r="E140" s="26">
        <v>1960943.6</v>
      </c>
      <c r="F140" s="27">
        <f t="shared" si="19"/>
        <v>160.57397421764529</v>
      </c>
      <c r="G140" s="27">
        <f t="shared" si="20"/>
        <v>22.533106578569377</v>
      </c>
      <c r="H140" s="28">
        <f t="shared" si="29"/>
        <v>739734.74</v>
      </c>
      <c r="J140" s="38"/>
    </row>
    <row r="141" spans="1:10" ht="12.75" customHeight="1" x14ac:dyDescent="0.25">
      <c r="A141" s="24" t="s">
        <v>161</v>
      </c>
      <c r="B141" s="25" t="s">
        <v>313</v>
      </c>
      <c r="C141" s="26">
        <v>8484.1200000000008</v>
      </c>
      <c r="D141" s="26">
        <v>522500</v>
      </c>
      <c r="E141" s="26"/>
      <c r="F141" s="27">
        <f t="shared" si="19"/>
        <v>0</v>
      </c>
      <c r="G141" s="27">
        <f t="shared" si="20"/>
        <v>0</v>
      </c>
      <c r="H141" s="28">
        <f t="shared" si="29"/>
        <v>-8484.1200000000008</v>
      </c>
      <c r="J141" s="38"/>
    </row>
    <row r="142" spans="1:10" ht="12.75" customHeight="1" x14ac:dyDescent="0.25">
      <c r="A142" s="22" t="s">
        <v>426</v>
      </c>
      <c r="B142" s="17" t="s">
        <v>427</v>
      </c>
      <c r="C142" s="18"/>
      <c r="D142" s="18">
        <v>12000000</v>
      </c>
      <c r="E142" s="18">
        <v>734051.87</v>
      </c>
      <c r="F142" s="19" t="str">
        <f t="shared" si="19"/>
        <v>x</v>
      </c>
      <c r="G142" s="19">
        <f t="shared" ref="G142:G144" si="30">IF(D142=0,"x",E142/D142*100)</f>
        <v>6.1170989166666665</v>
      </c>
      <c r="H142" s="20">
        <f t="shared" ref="H142:H144" si="31">+E142-C142</f>
        <v>734051.87</v>
      </c>
      <c r="J142" s="38"/>
    </row>
    <row r="143" spans="1:10" ht="12.75" customHeight="1" x14ac:dyDescent="0.25">
      <c r="A143" s="24" t="s">
        <v>160</v>
      </c>
      <c r="B143" s="25" t="s">
        <v>4</v>
      </c>
      <c r="C143" s="26"/>
      <c r="D143" s="26">
        <v>11240000</v>
      </c>
      <c r="E143" s="26">
        <v>712676.87</v>
      </c>
      <c r="F143" s="27" t="str">
        <f t="shared" si="19"/>
        <v>x</v>
      </c>
      <c r="G143" s="27">
        <f t="shared" si="30"/>
        <v>6.3405415480427054</v>
      </c>
      <c r="H143" s="28">
        <f t="shared" si="31"/>
        <v>712676.87</v>
      </c>
      <c r="J143" s="38"/>
    </row>
    <row r="144" spans="1:10" ht="12.75" customHeight="1" x14ac:dyDescent="0.25">
      <c r="A144" s="24" t="s">
        <v>161</v>
      </c>
      <c r="B144" s="25" t="s">
        <v>313</v>
      </c>
      <c r="C144" s="26"/>
      <c r="D144" s="26">
        <v>760000</v>
      </c>
      <c r="E144" s="26">
        <v>21375</v>
      </c>
      <c r="F144" s="27" t="str">
        <f t="shared" si="19"/>
        <v>x</v>
      </c>
      <c r="G144" s="27">
        <f t="shared" si="30"/>
        <v>2.8125</v>
      </c>
      <c r="H144" s="28">
        <f t="shared" si="31"/>
        <v>21375</v>
      </c>
      <c r="J144" s="38"/>
    </row>
    <row r="145" spans="1:10" ht="12.75" customHeight="1" x14ac:dyDescent="0.25">
      <c r="A145" s="16" t="s">
        <v>208</v>
      </c>
      <c r="B145" s="17" t="s">
        <v>47</v>
      </c>
      <c r="C145" s="18">
        <v>170502427.30000001</v>
      </c>
      <c r="D145" s="18">
        <v>871367521</v>
      </c>
      <c r="E145" s="18">
        <v>169768398.19999999</v>
      </c>
      <c r="F145" s="19">
        <f t="shared" si="19"/>
        <v>99.569490527716368</v>
      </c>
      <c r="G145" s="19">
        <f t="shared" si="20"/>
        <v>19.482984401939856</v>
      </c>
      <c r="H145" s="20">
        <f t="shared" si="29"/>
        <v>-734029.10000002384</v>
      </c>
      <c r="J145" s="38"/>
    </row>
    <row r="146" spans="1:10" ht="12.75" customHeight="1" x14ac:dyDescent="0.25">
      <c r="A146" s="22" t="s">
        <v>209</v>
      </c>
      <c r="B146" s="17" t="s">
        <v>48</v>
      </c>
      <c r="C146" s="18">
        <v>170502427.30000001</v>
      </c>
      <c r="D146" s="18">
        <v>871367521</v>
      </c>
      <c r="E146" s="18">
        <v>169768398.19999999</v>
      </c>
      <c r="F146" s="19">
        <f t="shared" si="19"/>
        <v>99.569490527716368</v>
      </c>
      <c r="G146" s="19">
        <f t="shared" si="20"/>
        <v>19.482984401939856</v>
      </c>
      <c r="H146" s="20">
        <f t="shared" si="29"/>
        <v>-734029.10000002384</v>
      </c>
      <c r="J146" s="38"/>
    </row>
    <row r="147" spans="1:10" ht="12.75" customHeight="1" x14ac:dyDescent="0.25">
      <c r="A147" s="24" t="s">
        <v>160</v>
      </c>
      <c r="B147" s="25" t="s">
        <v>4</v>
      </c>
      <c r="C147" s="26">
        <v>170022788.56</v>
      </c>
      <c r="D147" s="26">
        <v>725771521</v>
      </c>
      <c r="E147" s="26">
        <v>163539225.15000001</v>
      </c>
      <c r="F147" s="27">
        <f t="shared" si="19"/>
        <v>96.186650351454517</v>
      </c>
      <c r="G147" s="27">
        <f t="shared" si="20"/>
        <v>22.533155465327223</v>
      </c>
      <c r="H147" s="28">
        <f t="shared" si="29"/>
        <v>-6483563.4099999964</v>
      </c>
      <c r="J147" s="38"/>
    </row>
    <row r="148" spans="1:10" ht="12.75" customHeight="1" x14ac:dyDescent="0.25">
      <c r="A148" s="24" t="s">
        <v>161</v>
      </c>
      <c r="B148" s="25" t="s">
        <v>313</v>
      </c>
      <c r="C148" s="26">
        <v>479638.74</v>
      </c>
      <c r="D148" s="26">
        <v>145596000</v>
      </c>
      <c r="E148" s="26">
        <v>6229173.0499999998</v>
      </c>
      <c r="F148" s="27">
        <f t="shared" si="19"/>
        <v>1298.7218359384399</v>
      </c>
      <c r="G148" s="27">
        <f t="shared" si="20"/>
        <v>4.2783957320256052</v>
      </c>
      <c r="H148" s="28">
        <f t="shared" si="29"/>
        <v>5749534.3099999996</v>
      </c>
      <c r="J148" s="38"/>
    </row>
    <row r="149" spans="1:10" ht="12.75" customHeight="1" x14ac:dyDescent="0.25">
      <c r="A149" s="16" t="s">
        <v>210</v>
      </c>
      <c r="B149" s="17" t="s">
        <v>53</v>
      </c>
      <c r="C149" s="18">
        <v>1362614.28</v>
      </c>
      <c r="D149" s="18">
        <v>9388253</v>
      </c>
      <c r="E149" s="18">
        <v>1436212.02</v>
      </c>
      <c r="F149" s="19">
        <f t="shared" ref="F149:F193" si="32">IF(C149=0,"x",E149/C149*100)</f>
        <v>105.40121596259802</v>
      </c>
      <c r="G149" s="19">
        <f t="shared" ref="G149:G193" si="33">IF(D149=0,"x",E149/D149*100)</f>
        <v>15.297968855334426</v>
      </c>
      <c r="H149" s="20">
        <f t="shared" ref="H149:H193" si="34">+E149-C149</f>
        <v>73597.739999999991</v>
      </c>
      <c r="J149" s="38"/>
    </row>
    <row r="150" spans="1:10" ht="12.75" customHeight="1" x14ac:dyDescent="0.25">
      <c r="A150" s="22" t="s">
        <v>211</v>
      </c>
      <c r="B150" s="17" t="s">
        <v>54</v>
      </c>
      <c r="C150" s="18">
        <v>1362614.28</v>
      </c>
      <c r="D150" s="18">
        <v>9388253</v>
      </c>
      <c r="E150" s="18">
        <v>1436212.02</v>
      </c>
      <c r="F150" s="19">
        <f t="shared" si="32"/>
        <v>105.40121596259802</v>
      </c>
      <c r="G150" s="19">
        <f t="shared" si="33"/>
        <v>15.297968855334426</v>
      </c>
      <c r="H150" s="20">
        <f t="shared" si="34"/>
        <v>73597.739999999991</v>
      </c>
      <c r="J150" s="38"/>
    </row>
    <row r="151" spans="1:10" ht="12.75" customHeight="1" x14ac:dyDescent="0.25">
      <c r="A151" s="24" t="s">
        <v>160</v>
      </c>
      <c r="B151" s="25" t="s">
        <v>4</v>
      </c>
      <c r="C151" s="26">
        <v>1321854.04</v>
      </c>
      <c r="D151" s="26">
        <v>8173253</v>
      </c>
      <c r="E151" s="26">
        <v>1428899.52</v>
      </c>
      <c r="F151" s="27">
        <f t="shared" si="32"/>
        <v>108.09813162124919</v>
      </c>
      <c r="G151" s="27">
        <f t="shared" si="33"/>
        <v>17.482629254227174</v>
      </c>
      <c r="H151" s="28">
        <f t="shared" si="34"/>
        <v>107045.47999999998</v>
      </c>
      <c r="J151" s="38"/>
    </row>
    <row r="152" spans="1:10" ht="12.75" customHeight="1" x14ac:dyDescent="0.25">
      <c r="A152" s="24" t="s">
        <v>161</v>
      </c>
      <c r="B152" s="25" t="s">
        <v>313</v>
      </c>
      <c r="C152" s="26">
        <v>40760.239999999998</v>
      </c>
      <c r="D152" s="26">
        <v>1215000</v>
      </c>
      <c r="E152" s="26">
        <v>7312.5</v>
      </c>
      <c r="F152" s="27">
        <f t="shared" si="32"/>
        <v>17.940277093559803</v>
      </c>
      <c r="G152" s="27">
        <f t="shared" si="33"/>
        <v>0.60185185185185186</v>
      </c>
      <c r="H152" s="28">
        <f t="shared" si="34"/>
        <v>-33447.74</v>
      </c>
      <c r="J152" s="38"/>
    </row>
    <row r="153" spans="1:10" ht="12.75" customHeight="1" x14ac:dyDescent="0.25">
      <c r="A153" s="16" t="s">
        <v>212</v>
      </c>
      <c r="B153" s="17" t="s">
        <v>379</v>
      </c>
      <c r="C153" s="18">
        <v>248662455.11000001</v>
      </c>
      <c r="D153" s="18">
        <v>2260035700</v>
      </c>
      <c r="E153" s="18">
        <v>329438861.60000002</v>
      </c>
      <c r="F153" s="19">
        <f t="shared" si="32"/>
        <v>132.48435975357327</v>
      </c>
      <c r="G153" s="19">
        <f t="shared" si="33"/>
        <v>14.576710518333849</v>
      </c>
      <c r="H153" s="20">
        <f t="shared" si="34"/>
        <v>80776406.49000001</v>
      </c>
      <c r="J153" s="38"/>
    </row>
    <row r="154" spans="1:10" ht="12.75" customHeight="1" x14ac:dyDescent="0.25">
      <c r="A154" s="22" t="s">
        <v>213</v>
      </c>
      <c r="B154" s="17" t="s">
        <v>55</v>
      </c>
      <c r="C154" s="18">
        <v>3085841.93</v>
      </c>
      <c r="D154" s="18">
        <v>17538783</v>
      </c>
      <c r="E154" s="18">
        <v>3156460.26</v>
      </c>
      <c r="F154" s="19">
        <f t="shared" si="32"/>
        <v>102.288462325742</v>
      </c>
      <c r="G154" s="19">
        <f t="shared" si="33"/>
        <v>17.997031264940102</v>
      </c>
      <c r="H154" s="20">
        <f t="shared" si="34"/>
        <v>70618.329999999609</v>
      </c>
      <c r="J154" s="38"/>
    </row>
    <row r="155" spans="1:10" ht="12.75" customHeight="1" x14ac:dyDescent="0.25">
      <c r="A155" s="24" t="s">
        <v>160</v>
      </c>
      <c r="B155" s="25" t="s">
        <v>4</v>
      </c>
      <c r="C155" s="26">
        <v>3085392.93</v>
      </c>
      <c r="D155" s="26">
        <v>17041708</v>
      </c>
      <c r="E155" s="26">
        <v>3156460.26</v>
      </c>
      <c r="F155" s="27">
        <f t="shared" si="32"/>
        <v>102.30334779434396</v>
      </c>
      <c r="G155" s="27">
        <f t="shared" si="33"/>
        <v>18.521971271893637</v>
      </c>
      <c r="H155" s="28">
        <f t="shared" si="34"/>
        <v>71067.329999999609</v>
      </c>
      <c r="J155" s="38"/>
    </row>
    <row r="156" spans="1:10" ht="12.75" customHeight="1" x14ac:dyDescent="0.25">
      <c r="A156" s="24" t="s">
        <v>161</v>
      </c>
      <c r="B156" s="25" t="s">
        <v>313</v>
      </c>
      <c r="C156" s="26">
        <v>449</v>
      </c>
      <c r="D156" s="26">
        <v>497075</v>
      </c>
      <c r="E156" s="26"/>
      <c r="F156" s="27">
        <f t="shared" si="32"/>
        <v>0</v>
      </c>
      <c r="G156" s="27">
        <f t="shared" si="33"/>
        <v>0</v>
      </c>
      <c r="H156" s="28">
        <f t="shared" si="34"/>
        <v>-449</v>
      </c>
      <c r="J156" s="38"/>
    </row>
    <row r="157" spans="1:10" ht="12.75" customHeight="1" x14ac:dyDescent="0.25">
      <c r="A157" s="22" t="s">
        <v>214</v>
      </c>
      <c r="B157" s="17" t="s">
        <v>380</v>
      </c>
      <c r="C157" s="18">
        <v>127032040.15000001</v>
      </c>
      <c r="D157" s="18">
        <v>1299706785</v>
      </c>
      <c r="E157" s="18">
        <v>161478783.74000001</v>
      </c>
      <c r="F157" s="19">
        <f t="shared" si="32"/>
        <v>127.11657905306812</v>
      </c>
      <c r="G157" s="19">
        <f t="shared" si="33"/>
        <v>12.424247192031086</v>
      </c>
      <c r="H157" s="20">
        <f t="shared" si="34"/>
        <v>34446743.590000004</v>
      </c>
      <c r="J157" s="38"/>
    </row>
    <row r="158" spans="1:10" ht="12.75" customHeight="1" x14ac:dyDescent="0.25">
      <c r="A158" s="24" t="s">
        <v>160</v>
      </c>
      <c r="B158" s="25" t="s">
        <v>4</v>
      </c>
      <c r="C158" s="26">
        <v>126613260.81</v>
      </c>
      <c r="D158" s="26">
        <v>1295910534</v>
      </c>
      <c r="E158" s="26">
        <v>161420226.69</v>
      </c>
      <c r="F158" s="27">
        <f t="shared" si="32"/>
        <v>127.49077439229093</v>
      </c>
      <c r="G158" s="27">
        <f t="shared" si="33"/>
        <v>12.456124281338699</v>
      </c>
      <c r="H158" s="28">
        <f t="shared" si="34"/>
        <v>34806965.879999995</v>
      </c>
      <c r="J158" s="38"/>
    </row>
    <row r="159" spans="1:10" ht="12.75" customHeight="1" x14ac:dyDescent="0.25">
      <c r="A159" s="24" t="s">
        <v>161</v>
      </c>
      <c r="B159" s="25" t="s">
        <v>313</v>
      </c>
      <c r="C159" s="26">
        <v>418779.34</v>
      </c>
      <c r="D159" s="26">
        <v>3796251</v>
      </c>
      <c r="E159" s="26">
        <v>58557.05</v>
      </c>
      <c r="F159" s="27">
        <f t="shared" si="32"/>
        <v>13.982793420515922</v>
      </c>
      <c r="G159" s="27">
        <f t="shared" si="33"/>
        <v>1.5424967948641963</v>
      </c>
      <c r="H159" s="28">
        <f t="shared" si="34"/>
        <v>-360222.29000000004</v>
      </c>
      <c r="J159" s="38"/>
    </row>
    <row r="160" spans="1:10" ht="12.75" customHeight="1" x14ac:dyDescent="0.25">
      <c r="A160" s="22" t="s">
        <v>215</v>
      </c>
      <c r="B160" s="17" t="s">
        <v>56</v>
      </c>
      <c r="C160" s="18">
        <v>22765819.350000001</v>
      </c>
      <c r="D160" s="18">
        <v>145835887</v>
      </c>
      <c r="E160" s="18">
        <v>23539806.699999999</v>
      </c>
      <c r="F160" s="19">
        <f t="shared" si="32"/>
        <v>103.39977814152337</v>
      </c>
      <c r="G160" s="19">
        <f t="shared" si="33"/>
        <v>16.141299089160409</v>
      </c>
      <c r="H160" s="20">
        <f t="shared" si="34"/>
        <v>773987.34999999776</v>
      </c>
      <c r="J160" s="38"/>
    </row>
    <row r="161" spans="1:10" ht="12.75" customHeight="1" x14ac:dyDescent="0.25">
      <c r="A161" s="24" t="s">
        <v>160</v>
      </c>
      <c r="B161" s="25" t="s">
        <v>4</v>
      </c>
      <c r="C161" s="26">
        <v>20197997.670000002</v>
      </c>
      <c r="D161" s="26">
        <v>120040681</v>
      </c>
      <c r="E161" s="26">
        <v>23090405.809999999</v>
      </c>
      <c r="F161" s="27">
        <f t="shared" si="32"/>
        <v>114.32027167869259</v>
      </c>
      <c r="G161" s="27">
        <f t="shared" si="33"/>
        <v>19.235483852345023</v>
      </c>
      <c r="H161" s="28">
        <f t="shared" si="34"/>
        <v>2892408.1399999969</v>
      </c>
      <c r="J161" s="38"/>
    </row>
    <row r="162" spans="1:10" ht="12.75" customHeight="1" x14ac:dyDescent="0.25">
      <c r="A162" s="24" t="s">
        <v>161</v>
      </c>
      <c r="B162" s="25" t="s">
        <v>313</v>
      </c>
      <c r="C162" s="26">
        <v>2567821.6800000002</v>
      </c>
      <c r="D162" s="26">
        <v>25795206</v>
      </c>
      <c r="E162" s="26">
        <v>449400.89</v>
      </c>
      <c r="F162" s="27">
        <f t="shared" si="32"/>
        <v>17.501249931031033</v>
      </c>
      <c r="G162" s="27">
        <f t="shared" si="33"/>
        <v>1.742187637501325</v>
      </c>
      <c r="H162" s="28">
        <f t="shared" si="34"/>
        <v>-2118420.79</v>
      </c>
      <c r="J162" s="38"/>
    </row>
    <row r="163" spans="1:10" ht="12.75" customHeight="1" x14ac:dyDescent="0.25">
      <c r="A163" s="22" t="s">
        <v>216</v>
      </c>
      <c r="B163" s="17" t="s">
        <v>57</v>
      </c>
      <c r="C163" s="18">
        <v>29744966.93</v>
      </c>
      <c r="D163" s="18">
        <v>338824775</v>
      </c>
      <c r="E163" s="18">
        <v>30538783.59</v>
      </c>
      <c r="F163" s="19">
        <f t="shared" si="32"/>
        <v>102.66874278888298</v>
      </c>
      <c r="G163" s="19">
        <f t="shared" si="33"/>
        <v>9.0131495224928582</v>
      </c>
      <c r="H163" s="20">
        <f t="shared" si="34"/>
        <v>793816.66000000015</v>
      </c>
      <c r="J163" s="38"/>
    </row>
    <row r="164" spans="1:10" ht="12.75" customHeight="1" x14ac:dyDescent="0.25">
      <c r="A164" s="24" t="s">
        <v>160</v>
      </c>
      <c r="B164" s="25" t="s">
        <v>4</v>
      </c>
      <c r="C164" s="26">
        <v>21816403.920000002</v>
      </c>
      <c r="D164" s="26">
        <v>135106761</v>
      </c>
      <c r="E164" s="26">
        <v>26339296.300000001</v>
      </c>
      <c r="F164" s="27">
        <f t="shared" si="32"/>
        <v>120.73161276526272</v>
      </c>
      <c r="G164" s="27">
        <f t="shared" si="33"/>
        <v>19.495172636105163</v>
      </c>
      <c r="H164" s="28">
        <f t="shared" si="34"/>
        <v>4522892.379999999</v>
      </c>
      <c r="J164" s="38"/>
    </row>
    <row r="165" spans="1:10" ht="12.75" customHeight="1" x14ac:dyDescent="0.25">
      <c r="A165" s="24" t="s">
        <v>161</v>
      </c>
      <c r="B165" s="25" t="s">
        <v>313</v>
      </c>
      <c r="C165" s="26">
        <v>7928563.0099999998</v>
      </c>
      <c r="D165" s="26">
        <v>203718014</v>
      </c>
      <c r="E165" s="26">
        <v>4199487.29</v>
      </c>
      <c r="F165" s="27">
        <f t="shared" si="32"/>
        <v>52.966562600351963</v>
      </c>
      <c r="G165" s="27">
        <f t="shared" si="33"/>
        <v>2.0614216718213245</v>
      </c>
      <c r="H165" s="28">
        <f t="shared" si="34"/>
        <v>-3729075.7199999997</v>
      </c>
      <c r="J165" s="38"/>
    </row>
    <row r="166" spans="1:10" ht="12.75" customHeight="1" x14ac:dyDescent="0.25">
      <c r="A166" s="22" t="s">
        <v>217</v>
      </c>
      <c r="B166" s="17" t="s">
        <v>58</v>
      </c>
      <c r="C166" s="18">
        <v>12649103.57</v>
      </c>
      <c r="D166" s="18">
        <v>108517218</v>
      </c>
      <c r="E166" s="18">
        <v>14504374.58</v>
      </c>
      <c r="F166" s="19">
        <f t="shared" si="32"/>
        <v>114.6672133699669</v>
      </c>
      <c r="G166" s="19">
        <f t="shared" si="33"/>
        <v>13.365966108714655</v>
      </c>
      <c r="H166" s="20">
        <f t="shared" si="34"/>
        <v>1855271.0099999998</v>
      </c>
      <c r="J166" s="38"/>
    </row>
    <row r="167" spans="1:10" ht="12.75" customHeight="1" x14ac:dyDescent="0.25">
      <c r="A167" s="24" t="s">
        <v>160</v>
      </c>
      <c r="B167" s="25" t="s">
        <v>4</v>
      </c>
      <c r="C167" s="26">
        <v>12648203.57</v>
      </c>
      <c r="D167" s="26">
        <v>73803738</v>
      </c>
      <c r="E167" s="26">
        <v>13806685.369999999</v>
      </c>
      <c r="F167" s="27">
        <f t="shared" si="32"/>
        <v>109.15925960227094</v>
      </c>
      <c r="G167" s="27">
        <f t="shared" si="33"/>
        <v>18.70729822654782</v>
      </c>
      <c r="H167" s="28">
        <f t="shared" si="34"/>
        <v>1158481.7999999989</v>
      </c>
      <c r="J167" s="38"/>
    </row>
    <row r="168" spans="1:10" ht="12.75" customHeight="1" x14ac:dyDescent="0.25">
      <c r="A168" s="24" t="s">
        <v>161</v>
      </c>
      <c r="B168" s="25" t="s">
        <v>313</v>
      </c>
      <c r="C168" s="26">
        <v>900</v>
      </c>
      <c r="D168" s="26">
        <v>34713480</v>
      </c>
      <c r="E168" s="26">
        <v>697689.21</v>
      </c>
      <c r="F168" s="27">
        <f t="shared" si="32"/>
        <v>77521.023333333316</v>
      </c>
      <c r="G168" s="27">
        <f t="shared" si="33"/>
        <v>2.0098509570345584</v>
      </c>
      <c r="H168" s="28">
        <f t="shared" si="34"/>
        <v>696789.21</v>
      </c>
      <c r="J168" s="38"/>
    </row>
    <row r="169" spans="1:10" ht="12.75" customHeight="1" x14ac:dyDescent="0.25">
      <c r="A169" s="22" t="s">
        <v>218</v>
      </c>
      <c r="B169" s="17" t="s">
        <v>59</v>
      </c>
      <c r="C169" s="18">
        <v>793384.87</v>
      </c>
      <c r="D169" s="18">
        <v>3540934</v>
      </c>
      <c r="E169" s="18">
        <v>809109.18</v>
      </c>
      <c r="F169" s="19">
        <f t="shared" si="32"/>
        <v>101.9819271320362</v>
      </c>
      <c r="G169" s="19">
        <f t="shared" si="33"/>
        <v>22.850162697186676</v>
      </c>
      <c r="H169" s="20">
        <f t="shared" si="34"/>
        <v>15724.310000000056</v>
      </c>
      <c r="J169" s="38"/>
    </row>
    <row r="170" spans="1:10" ht="12.75" customHeight="1" x14ac:dyDescent="0.25">
      <c r="A170" s="24" t="s">
        <v>160</v>
      </c>
      <c r="B170" s="25" t="s">
        <v>4</v>
      </c>
      <c r="C170" s="26">
        <v>774519.57</v>
      </c>
      <c r="D170" s="26">
        <v>3395530</v>
      </c>
      <c r="E170" s="26">
        <v>707151.95</v>
      </c>
      <c r="F170" s="27">
        <f t="shared" si="32"/>
        <v>91.302011903972939</v>
      </c>
      <c r="G170" s="27">
        <f t="shared" si="33"/>
        <v>20.825966785744786</v>
      </c>
      <c r="H170" s="28">
        <f t="shared" si="34"/>
        <v>-67367.62</v>
      </c>
      <c r="J170" s="38"/>
    </row>
    <row r="171" spans="1:10" ht="12.75" customHeight="1" x14ac:dyDescent="0.25">
      <c r="A171" s="24" t="s">
        <v>161</v>
      </c>
      <c r="B171" s="25" t="s">
        <v>313</v>
      </c>
      <c r="C171" s="26">
        <v>18865.3</v>
      </c>
      <c r="D171" s="26">
        <v>145404</v>
      </c>
      <c r="E171" s="26">
        <v>101957.23</v>
      </c>
      <c r="F171" s="27">
        <f t="shared" si="32"/>
        <v>540.44849538570816</v>
      </c>
      <c r="G171" s="27">
        <f t="shared" si="33"/>
        <v>70.119962311903379</v>
      </c>
      <c r="H171" s="28">
        <f t="shared" si="34"/>
        <v>83091.929999999993</v>
      </c>
      <c r="J171" s="38"/>
    </row>
    <row r="172" spans="1:10" ht="12.75" customHeight="1" x14ac:dyDescent="0.25">
      <c r="A172" s="22" t="s">
        <v>219</v>
      </c>
      <c r="B172" s="17" t="s">
        <v>60</v>
      </c>
      <c r="C172" s="18">
        <v>23275831.219999999</v>
      </c>
      <c r="D172" s="18">
        <v>161076800</v>
      </c>
      <c r="E172" s="18">
        <v>25090378.050000001</v>
      </c>
      <c r="F172" s="19">
        <f t="shared" si="32"/>
        <v>107.79584115750434</v>
      </c>
      <c r="G172" s="19">
        <f t="shared" si="33"/>
        <v>15.576655390472125</v>
      </c>
      <c r="H172" s="20">
        <f t="shared" si="34"/>
        <v>1814546.8300000019</v>
      </c>
      <c r="J172" s="38"/>
    </row>
    <row r="173" spans="1:10" ht="12.75" customHeight="1" x14ac:dyDescent="0.25">
      <c r="A173" s="24" t="s">
        <v>160</v>
      </c>
      <c r="B173" s="25" t="s">
        <v>4</v>
      </c>
      <c r="C173" s="26">
        <v>23275831.219999999</v>
      </c>
      <c r="D173" s="26">
        <v>106451125</v>
      </c>
      <c r="E173" s="26">
        <v>24935629.489999998</v>
      </c>
      <c r="F173" s="27">
        <f t="shared" si="32"/>
        <v>107.13099461115614</v>
      </c>
      <c r="G173" s="27">
        <f t="shared" si="33"/>
        <v>23.424486580108944</v>
      </c>
      <c r="H173" s="28">
        <f t="shared" si="34"/>
        <v>1659798.2699999996</v>
      </c>
      <c r="J173" s="38"/>
    </row>
    <row r="174" spans="1:10" ht="12.75" customHeight="1" x14ac:dyDescent="0.25">
      <c r="A174" s="24" t="s">
        <v>161</v>
      </c>
      <c r="B174" s="25" t="s">
        <v>313</v>
      </c>
      <c r="C174" s="26"/>
      <c r="D174" s="26">
        <v>54625675</v>
      </c>
      <c r="E174" s="26">
        <v>154748.56</v>
      </c>
      <c r="F174" s="27" t="str">
        <f t="shared" si="32"/>
        <v>x</v>
      </c>
      <c r="G174" s="27">
        <f t="shared" si="33"/>
        <v>0.2832890577553504</v>
      </c>
      <c r="H174" s="28">
        <f t="shared" si="34"/>
        <v>154748.56</v>
      </c>
      <c r="J174" s="38"/>
    </row>
    <row r="175" spans="1:10" ht="12.75" customHeight="1" x14ac:dyDescent="0.25">
      <c r="A175" s="22" t="s">
        <v>220</v>
      </c>
      <c r="B175" s="17" t="s">
        <v>61</v>
      </c>
      <c r="C175" s="18">
        <v>628686.88</v>
      </c>
      <c r="D175" s="18">
        <v>112161988</v>
      </c>
      <c r="E175" s="18">
        <v>41730474.990000002</v>
      </c>
      <c r="F175" s="19">
        <f t="shared" si="32"/>
        <v>6637.7200348128799</v>
      </c>
      <c r="G175" s="19">
        <f t="shared" si="33"/>
        <v>37.205541497713114</v>
      </c>
      <c r="H175" s="20">
        <f t="shared" si="34"/>
        <v>41101788.109999999</v>
      </c>
      <c r="J175" s="38"/>
    </row>
    <row r="176" spans="1:10" ht="12.75" customHeight="1" x14ac:dyDescent="0.25">
      <c r="A176" s="24" t="s">
        <v>160</v>
      </c>
      <c r="B176" s="25" t="s">
        <v>4</v>
      </c>
      <c r="C176" s="26">
        <v>628686.88</v>
      </c>
      <c r="D176" s="26">
        <v>112061988</v>
      </c>
      <c r="E176" s="26">
        <v>41730474.990000002</v>
      </c>
      <c r="F176" s="27">
        <f t="shared" si="32"/>
        <v>6637.7200348128799</v>
      </c>
      <c r="G176" s="27">
        <f t="shared" si="33"/>
        <v>37.238742355704062</v>
      </c>
      <c r="H176" s="28">
        <f t="shared" si="34"/>
        <v>41101788.109999999</v>
      </c>
      <c r="J176" s="38"/>
    </row>
    <row r="177" spans="1:10" ht="12.75" customHeight="1" x14ac:dyDescent="0.25">
      <c r="A177" s="24" t="s">
        <v>161</v>
      </c>
      <c r="B177" s="25" t="s">
        <v>313</v>
      </c>
      <c r="C177" s="26"/>
      <c r="D177" s="26">
        <v>100000</v>
      </c>
      <c r="E177" s="26"/>
      <c r="F177" s="27" t="str">
        <f t="shared" ref="F177" si="35">IF(C177=0,"x",E177/C177*100)</f>
        <v>x</v>
      </c>
      <c r="G177" s="27">
        <f t="shared" ref="G177" si="36">IF(D177=0,"x",E177/D177*100)</f>
        <v>0</v>
      </c>
      <c r="H177" s="28">
        <f t="shared" ref="H177" si="37">+E177-C177</f>
        <v>0</v>
      </c>
      <c r="J177" s="38"/>
    </row>
    <row r="178" spans="1:10" ht="12.75" customHeight="1" x14ac:dyDescent="0.25">
      <c r="A178" s="22" t="s">
        <v>221</v>
      </c>
      <c r="B178" s="17" t="s">
        <v>62</v>
      </c>
      <c r="C178" s="18">
        <v>732816.61</v>
      </c>
      <c r="D178" s="18">
        <v>19584519</v>
      </c>
      <c r="E178" s="18">
        <v>911511.31</v>
      </c>
      <c r="F178" s="19">
        <f t="shared" si="32"/>
        <v>124.38464106319861</v>
      </c>
      <c r="G178" s="19">
        <f t="shared" si="33"/>
        <v>4.6542440485773486</v>
      </c>
      <c r="H178" s="20">
        <f t="shared" si="34"/>
        <v>178694.70000000007</v>
      </c>
      <c r="J178" s="38"/>
    </row>
    <row r="179" spans="1:10" ht="12.75" customHeight="1" x14ac:dyDescent="0.25">
      <c r="A179" s="24" t="s">
        <v>160</v>
      </c>
      <c r="B179" s="25" t="s">
        <v>4</v>
      </c>
      <c r="C179" s="26">
        <v>727717.61</v>
      </c>
      <c r="D179" s="26">
        <v>3476896</v>
      </c>
      <c r="E179" s="26">
        <v>701714.27</v>
      </c>
      <c r="F179" s="27">
        <f t="shared" si="32"/>
        <v>96.426726570489336</v>
      </c>
      <c r="G179" s="27">
        <f t="shared" si="33"/>
        <v>20.182204759647686</v>
      </c>
      <c r="H179" s="28">
        <f t="shared" si="34"/>
        <v>-26003.339999999967</v>
      </c>
      <c r="J179" s="38"/>
    </row>
    <row r="180" spans="1:10" ht="12.75" customHeight="1" x14ac:dyDescent="0.25">
      <c r="A180" s="24" t="s">
        <v>161</v>
      </c>
      <c r="B180" s="25" t="s">
        <v>313</v>
      </c>
      <c r="C180" s="26">
        <v>5099</v>
      </c>
      <c r="D180" s="26">
        <v>16107623</v>
      </c>
      <c r="E180" s="26">
        <v>209797.04</v>
      </c>
      <c r="F180" s="27">
        <f t="shared" si="32"/>
        <v>4114.4742106295353</v>
      </c>
      <c r="G180" s="27">
        <f t="shared" si="33"/>
        <v>1.3024705134953805</v>
      </c>
      <c r="H180" s="28">
        <f t="shared" si="34"/>
        <v>204698.04</v>
      </c>
      <c r="J180" s="38"/>
    </row>
    <row r="181" spans="1:10" ht="12.75" customHeight="1" x14ac:dyDescent="0.25">
      <c r="A181" s="22" t="s">
        <v>222</v>
      </c>
      <c r="B181" s="17" t="s">
        <v>63</v>
      </c>
      <c r="C181" s="18">
        <v>27953963.600000001</v>
      </c>
      <c r="D181" s="18">
        <v>53248011</v>
      </c>
      <c r="E181" s="18">
        <v>27679179.199999999</v>
      </c>
      <c r="F181" s="19">
        <f t="shared" si="32"/>
        <v>99.017010954396454</v>
      </c>
      <c r="G181" s="19">
        <f t="shared" si="33"/>
        <v>51.981620872186198</v>
      </c>
      <c r="H181" s="20">
        <f t="shared" si="34"/>
        <v>-274784.40000000224</v>
      </c>
      <c r="J181" s="38"/>
    </row>
    <row r="182" spans="1:10" ht="12.75" customHeight="1" x14ac:dyDescent="0.25">
      <c r="A182" s="24" t="s">
        <v>160</v>
      </c>
      <c r="B182" s="25" t="s">
        <v>4</v>
      </c>
      <c r="C182" s="26">
        <v>27891814.600000001</v>
      </c>
      <c r="D182" s="26">
        <v>51602011</v>
      </c>
      <c r="E182" s="26">
        <v>27652175.199999999</v>
      </c>
      <c r="F182" s="27">
        <f t="shared" si="32"/>
        <v>99.140825351678615</v>
      </c>
      <c r="G182" s="27">
        <f t="shared" si="33"/>
        <v>53.587398367090763</v>
      </c>
      <c r="H182" s="28">
        <f t="shared" si="34"/>
        <v>-239639.40000000224</v>
      </c>
      <c r="J182" s="38"/>
    </row>
    <row r="183" spans="1:10" ht="12.75" customHeight="1" x14ac:dyDescent="0.25">
      <c r="A183" s="24" t="s">
        <v>161</v>
      </c>
      <c r="B183" s="25" t="s">
        <v>313</v>
      </c>
      <c r="C183" s="26">
        <v>62149</v>
      </c>
      <c r="D183" s="26">
        <v>1646000</v>
      </c>
      <c r="E183" s="26">
        <v>27004</v>
      </c>
      <c r="F183" s="27">
        <f t="shared" si="32"/>
        <v>43.450417544932343</v>
      </c>
      <c r="G183" s="27">
        <f t="shared" si="33"/>
        <v>1.6405832320777642</v>
      </c>
      <c r="H183" s="28">
        <f t="shared" si="34"/>
        <v>-35145</v>
      </c>
      <c r="J183" s="38"/>
    </row>
    <row r="184" spans="1:10" ht="12.75" customHeight="1" x14ac:dyDescent="0.25">
      <c r="A184" s="16" t="s">
        <v>223</v>
      </c>
      <c r="B184" s="17" t="s">
        <v>64</v>
      </c>
      <c r="C184" s="18">
        <v>2667991709.3499999</v>
      </c>
      <c r="D184" s="18">
        <v>8609639526</v>
      </c>
      <c r="E184" s="18">
        <v>2600431158.8699999</v>
      </c>
      <c r="F184" s="19">
        <f t="shared" si="32"/>
        <v>97.467737615404374</v>
      </c>
      <c r="G184" s="19">
        <f t="shared" si="33"/>
        <v>30.203717019940658</v>
      </c>
      <c r="H184" s="20">
        <f t="shared" si="34"/>
        <v>-67560550.480000019</v>
      </c>
      <c r="J184" s="38"/>
    </row>
    <row r="185" spans="1:10" ht="12.75" customHeight="1" x14ac:dyDescent="0.25">
      <c r="A185" s="22" t="s">
        <v>224</v>
      </c>
      <c r="B185" s="17" t="s">
        <v>65</v>
      </c>
      <c r="C185" s="18">
        <v>2605197568.6700001</v>
      </c>
      <c r="D185" s="18">
        <v>8202298560</v>
      </c>
      <c r="E185" s="18">
        <v>2532976855.1799998</v>
      </c>
      <c r="F185" s="19">
        <f t="shared" si="32"/>
        <v>97.227822014018301</v>
      </c>
      <c r="G185" s="19">
        <f t="shared" si="33"/>
        <v>30.881305242075946</v>
      </c>
      <c r="H185" s="20">
        <f t="shared" si="34"/>
        <v>-72220713.490000248</v>
      </c>
      <c r="J185" s="38"/>
    </row>
    <row r="186" spans="1:10" ht="12.75" customHeight="1" x14ac:dyDescent="0.25">
      <c r="A186" s="24" t="s">
        <v>160</v>
      </c>
      <c r="B186" s="25" t="s">
        <v>4</v>
      </c>
      <c r="C186" s="26">
        <v>2604341507.8800001</v>
      </c>
      <c r="D186" s="26">
        <v>8019895293</v>
      </c>
      <c r="E186" s="26">
        <v>2524220987.3800001</v>
      </c>
      <c r="F186" s="27">
        <f t="shared" si="32"/>
        <v>96.923578560738761</v>
      </c>
      <c r="G186" s="27">
        <f t="shared" si="33"/>
        <v>31.474488071972889</v>
      </c>
      <c r="H186" s="28">
        <f t="shared" si="34"/>
        <v>-80120520.5</v>
      </c>
      <c r="J186" s="38"/>
    </row>
    <row r="187" spans="1:10" ht="12.75" customHeight="1" x14ac:dyDescent="0.25">
      <c r="A187" s="24" t="s">
        <v>161</v>
      </c>
      <c r="B187" s="25" t="s">
        <v>313</v>
      </c>
      <c r="C187" s="26">
        <v>856060.79</v>
      </c>
      <c r="D187" s="26">
        <v>182403267</v>
      </c>
      <c r="E187" s="26">
        <v>8755867.8000000007</v>
      </c>
      <c r="F187" s="27">
        <f t="shared" si="32"/>
        <v>1022.8091161610147</v>
      </c>
      <c r="G187" s="27">
        <f t="shared" si="33"/>
        <v>4.8002801397192085</v>
      </c>
      <c r="H187" s="28">
        <f t="shared" si="34"/>
        <v>7899807.0100000007</v>
      </c>
      <c r="J187" s="38"/>
    </row>
    <row r="188" spans="1:10" ht="12.75" customHeight="1" x14ac:dyDescent="0.25">
      <c r="A188" s="22" t="s">
        <v>225</v>
      </c>
      <c r="B188" s="17" t="s">
        <v>66</v>
      </c>
      <c r="C188" s="18">
        <v>36836913.82</v>
      </c>
      <c r="D188" s="18">
        <v>250080351</v>
      </c>
      <c r="E188" s="18">
        <v>39025220.960000001</v>
      </c>
      <c r="F188" s="19">
        <f t="shared" si="32"/>
        <v>105.94052789192099</v>
      </c>
      <c r="G188" s="19">
        <f t="shared" si="33"/>
        <v>15.605072851165344</v>
      </c>
      <c r="H188" s="20">
        <f t="shared" si="34"/>
        <v>2188307.1400000006</v>
      </c>
      <c r="J188" s="38"/>
    </row>
    <row r="189" spans="1:10" ht="12.75" customHeight="1" x14ac:dyDescent="0.25">
      <c r="A189" s="24" t="s">
        <v>160</v>
      </c>
      <c r="B189" s="25" t="s">
        <v>4</v>
      </c>
      <c r="C189" s="26">
        <v>36711045.270000003</v>
      </c>
      <c r="D189" s="26">
        <v>240459227</v>
      </c>
      <c r="E189" s="26">
        <v>38311410.409999996</v>
      </c>
      <c r="F189" s="27">
        <f t="shared" si="32"/>
        <v>104.35935596011971</v>
      </c>
      <c r="G189" s="27">
        <f t="shared" si="33"/>
        <v>15.932601500877317</v>
      </c>
      <c r="H189" s="28">
        <f t="shared" si="34"/>
        <v>1600365.1399999931</v>
      </c>
      <c r="J189" s="38"/>
    </row>
    <row r="190" spans="1:10" ht="12.75" customHeight="1" x14ac:dyDescent="0.25">
      <c r="A190" s="24" t="s">
        <v>161</v>
      </c>
      <c r="B190" s="25" t="s">
        <v>313</v>
      </c>
      <c r="C190" s="26">
        <v>125868.55</v>
      </c>
      <c r="D190" s="26">
        <v>9621124</v>
      </c>
      <c r="E190" s="26">
        <v>713810.55</v>
      </c>
      <c r="F190" s="27">
        <f t="shared" si="32"/>
        <v>567.10794714009182</v>
      </c>
      <c r="G190" s="27">
        <f t="shared" si="33"/>
        <v>7.4192012284635362</v>
      </c>
      <c r="H190" s="28">
        <f t="shared" si="34"/>
        <v>587942</v>
      </c>
      <c r="J190" s="38"/>
    </row>
    <row r="191" spans="1:10" ht="12.75" customHeight="1" x14ac:dyDescent="0.25">
      <c r="A191" s="22" t="s">
        <v>226</v>
      </c>
      <c r="B191" s="17" t="s">
        <v>316</v>
      </c>
      <c r="C191" s="18">
        <v>22699398.260000002</v>
      </c>
      <c r="D191" s="18">
        <v>126600745</v>
      </c>
      <c r="E191" s="18">
        <v>23858302.309999999</v>
      </c>
      <c r="F191" s="19">
        <f t="shared" si="32"/>
        <v>105.1054395219021</v>
      </c>
      <c r="G191" s="19">
        <f t="shared" si="33"/>
        <v>18.845309567491093</v>
      </c>
      <c r="H191" s="20">
        <f t="shared" si="34"/>
        <v>1158904.049999997</v>
      </c>
      <c r="J191" s="38"/>
    </row>
    <row r="192" spans="1:10" ht="12.75" customHeight="1" x14ac:dyDescent="0.25">
      <c r="A192" s="24" t="s">
        <v>160</v>
      </c>
      <c r="B192" s="25" t="s">
        <v>4</v>
      </c>
      <c r="C192" s="26">
        <v>20538814.120000001</v>
      </c>
      <c r="D192" s="26">
        <v>110222492</v>
      </c>
      <c r="E192" s="26">
        <v>22377562.210000001</v>
      </c>
      <c r="F192" s="27">
        <f t="shared" si="32"/>
        <v>108.95255236868564</v>
      </c>
      <c r="G192" s="27">
        <f t="shared" si="33"/>
        <v>20.302174088025517</v>
      </c>
      <c r="H192" s="28">
        <f t="shared" si="34"/>
        <v>1838748.0899999999</v>
      </c>
      <c r="J192" s="38"/>
    </row>
    <row r="193" spans="1:10" ht="12.75" customHeight="1" x14ac:dyDescent="0.25">
      <c r="A193" s="24" t="s">
        <v>161</v>
      </c>
      <c r="B193" s="25" t="s">
        <v>313</v>
      </c>
      <c r="C193" s="26">
        <v>2160584.14</v>
      </c>
      <c r="D193" s="26">
        <v>16378253</v>
      </c>
      <c r="E193" s="26">
        <v>1480740.1</v>
      </c>
      <c r="F193" s="27">
        <f t="shared" si="32"/>
        <v>68.534248335267336</v>
      </c>
      <c r="G193" s="27">
        <f t="shared" si="33"/>
        <v>9.0408916018088128</v>
      </c>
      <c r="H193" s="28">
        <f t="shared" si="34"/>
        <v>-679844.04</v>
      </c>
      <c r="J193" s="38"/>
    </row>
    <row r="194" spans="1:10" ht="12.75" customHeight="1" x14ac:dyDescent="0.25">
      <c r="A194" s="22" t="s">
        <v>314</v>
      </c>
      <c r="B194" s="17" t="s">
        <v>315</v>
      </c>
      <c r="C194" s="18">
        <v>3257828.6</v>
      </c>
      <c r="D194" s="18">
        <v>30659870</v>
      </c>
      <c r="E194" s="18">
        <v>4570780.42</v>
      </c>
      <c r="F194" s="19">
        <f t="shared" ref="F194:F275" si="38">IF(C194=0,"x",E194/C194*100)</f>
        <v>140.30143943115976</v>
      </c>
      <c r="G194" s="19">
        <f t="shared" ref="G194:G275" si="39">IF(D194=0,"x",E194/D194*100)</f>
        <v>14.908022832451669</v>
      </c>
      <c r="H194" s="20">
        <f t="shared" ref="H194:H275" si="40">+E194-C194</f>
        <v>1312951.8199999998</v>
      </c>
      <c r="J194" s="38"/>
    </row>
    <row r="195" spans="1:10" ht="12.75" customHeight="1" x14ac:dyDescent="0.25">
      <c r="A195" s="24" t="s">
        <v>160</v>
      </c>
      <c r="B195" s="25" t="s">
        <v>4</v>
      </c>
      <c r="C195" s="26">
        <v>2846052.29</v>
      </c>
      <c r="D195" s="26">
        <v>12779870</v>
      </c>
      <c r="E195" s="26">
        <v>3071081.59</v>
      </c>
      <c r="F195" s="27">
        <f t="shared" si="38"/>
        <v>107.90671699148578</v>
      </c>
      <c r="G195" s="27">
        <f t="shared" si="39"/>
        <v>24.03061682161086</v>
      </c>
      <c r="H195" s="28">
        <f t="shared" si="40"/>
        <v>225029.29999999981</v>
      </c>
      <c r="J195" s="38"/>
    </row>
    <row r="196" spans="1:10" ht="12.75" customHeight="1" x14ac:dyDescent="0.25">
      <c r="A196" s="24" t="s">
        <v>161</v>
      </c>
      <c r="B196" s="25" t="s">
        <v>313</v>
      </c>
      <c r="C196" s="26">
        <v>411776.31</v>
      </c>
      <c r="D196" s="26">
        <v>17880000</v>
      </c>
      <c r="E196" s="26">
        <v>1499698.83</v>
      </c>
      <c r="F196" s="27">
        <f t="shared" ref="F196:F197" si="41">IF(C196=0,"x",E196/C196*100)</f>
        <v>364.20230925863609</v>
      </c>
      <c r="G196" s="27">
        <f t="shared" ref="G196:G197" si="42">IF(D196=0,"x",E196/D196*100)</f>
        <v>8.3875773489932879</v>
      </c>
      <c r="H196" s="28">
        <f t="shared" ref="H196:H197" si="43">+E196-C196</f>
        <v>1087922.52</v>
      </c>
      <c r="J196" s="38"/>
    </row>
    <row r="197" spans="1:10" ht="12.75" customHeight="1" x14ac:dyDescent="0.25">
      <c r="A197" s="16" t="s">
        <v>227</v>
      </c>
      <c r="B197" s="17" t="s">
        <v>67</v>
      </c>
      <c r="C197" s="18">
        <v>315155530.93000001</v>
      </c>
      <c r="D197" s="18">
        <v>2086056524</v>
      </c>
      <c r="E197" s="18">
        <v>296918881.75999999</v>
      </c>
      <c r="F197" s="19">
        <f t="shared" si="41"/>
        <v>94.213444670894702</v>
      </c>
      <c r="G197" s="19">
        <f t="shared" si="42"/>
        <v>14.233501266334814</v>
      </c>
      <c r="H197" s="20">
        <f t="shared" si="43"/>
        <v>-18236649.170000017</v>
      </c>
      <c r="J197" s="38"/>
    </row>
    <row r="198" spans="1:10" ht="12.75" customHeight="1" x14ac:dyDescent="0.25">
      <c r="A198" s="22" t="s">
        <v>228</v>
      </c>
      <c r="B198" s="17" t="s">
        <v>68</v>
      </c>
      <c r="C198" s="18">
        <v>282343619.61000001</v>
      </c>
      <c r="D198" s="18">
        <v>1895450824</v>
      </c>
      <c r="E198" s="18">
        <v>261758791.05000001</v>
      </c>
      <c r="F198" s="19">
        <f t="shared" si="38"/>
        <v>92.709299190669242</v>
      </c>
      <c r="G198" s="19">
        <f t="shared" si="39"/>
        <v>13.809843428045593</v>
      </c>
      <c r="H198" s="20">
        <f t="shared" si="40"/>
        <v>-20584828.560000002</v>
      </c>
      <c r="J198" s="38"/>
    </row>
    <row r="199" spans="1:10" ht="12.75" customHeight="1" x14ac:dyDescent="0.25">
      <c r="A199" s="24" t="s">
        <v>160</v>
      </c>
      <c r="B199" s="25" t="s">
        <v>4</v>
      </c>
      <c r="C199" s="26">
        <v>282296446.72000003</v>
      </c>
      <c r="D199" s="26">
        <v>1892179324</v>
      </c>
      <c r="E199" s="26">
        <v>261747561.05000001</v>
      </c>
      <c r="F199" s="27">
        <f t="shared" si="38"/>
        <v>92.720813205848913</v>
      </c>
      <c r="G199" s="27">
        <f t="shared" si="39"/>
        <v>13.833126582139951</v>
      </c>
      <c r="H199" s="28">
        <f t="shared" si="40"/>
        <v>-20548885.670000017</v>
      </c>
      <c r="J199" s="38"/>
    </row>
    <row r="200" spans="1:10" ht="12.75" customHeight="1" x14ac:dyDescent="0.25">
      <c r="A200" s="24" t="s">
        <v>161</v>
      </c>
      <c r="B200" s="25" t="s">
        <v>313</v>
      </c>
      <c r="C200" s="26">
        <v>47172.89</v>
      </c>
      <c r="D200" s="26">
        <v>3271500</v>
      </c>
      <c r="E200" s="26">
        <v>11230</v>
      </c>
      <c r="F200" s="27">
        <f t="shared" si="38"/>
        <v>23.806046226974857</v>
      </c>
      <c r="G200" s="27">
        <f t="shared" si="39"/>
        <v>0.34326761424423047</v>
      </c>
      <c r="H200" s="28">
        <f t="shared" si="40"/>
        <v>-35942.89</v>
      </c>
      <c r="J200" s="38"/>
    </row>
    <row r="201" spans="1:10" ht="12.75" customHeight="1" x14ac:dyDescent="0.25">
      <c r="A201" s="22" t="s">
        <v>229</v>
      </c>
      <c r="B201" s="17" t="s">
        <v>69</v>
      </c>
      <c r="C201" s="18">
        <v>14781285.48</v>
      </c>
      <c r="D201" s="18">
        <v>74005700</v>
      </c>
      <c r="E201" s="18">
        <v>15930779.439999999</v>
      </c>
      <c r="F201" s="19">
        <f t="shared" si="38"/>
        <v>107.77668465679346</v>
      </c>
      <c r="G201" s="19">
        <f t="shared" si="39"/>
        <v>21.52642220801911</v>
      </c>
      <c r="H201" s="20">
        <f t="shared" si="40"/>
        <v>1149493.959999999</v>
      </c>
      <c r="J201" s="38"/>
    </row>
    <row r="202" spans="1:10" ht="12.75" customHeight="1" x14ac:dyDescent="0.25">
      <c r="A202" s="24" t="s">
        <v>160</v>
      </c>
      <c r="B202" s="25" t="s">
        <v>4</v>
      </c>
      <c r="C202" s="26">
        <v>14759564.73</v>
      </c>
      <c r="D202" s="26">
        <v>73985700</v>
      </c>
      <c r="E202" s="26">
        <v>15930779.439999999</v>
      </c>
      <c r="F202" s="27">
        <f t="shared" si="38"/>
        <v>107.93529302134101</v>
      </c>
      <c r="G202" s="27">
        <f t="shared" si="39"/>
        <v>21.53224128446443</v>
      </c>
      <c r="H202" s="28">
        <f t="shared" si="40"/>
        <v>1171214.709999999</v>
      </c>
      <c r="J202" s="38"/>
    </row>
    <row r="203" spans="1:10" ht="12.75" customHeight="1" x14ac:dyDescent="0.25">
      <c r="A203" s="24" t="s">
        <v>161</v>
      </c>
      <c r="B203" s="25" t="s">
        <v>313</v>
      </c>
      <c r="C203" s="26">
        <v>21720.75</v>
      </c>
      <c r="D203" s="26">
        <v>20000</v>
      </c>
      <c r="E203" s="26"/>
      <c r="F203" s="27">
        <f t="shared" si="38"/>
        <v>0</v>
      </c>
      <c r="G203" s="27">
        <f t="shared" si="39"/>
        <v>0</v>
      </c>
      <c r="H203" s="28">
        <f t="shared" si="40"/>
        <v>-21720.75</v>
      </c>
      <c r="J203" s="38"/>
    </row>
    <row r="204" spans="1:10" ht="12.75" customHeight="1" x14ac:dyDescent="0.25">
      <c r="A204" s="22" t="s">
        <v>230</v>
      </c>
      <c r="B204" s="17" t="s">
        <v>381</v>
      </c>
      <c r="C204" s="18">
        <v>18030625.84</v>
      </c>
      <c r="D204" s="18">
        <v>116600000</v>
      </c>
      <c r="E204" s="18">
        <v>19229311.27</v>
      </c>
      <c r="F204" s="19">
        <f t="shared" si="38"/>
        <v>106.64805226749689</v>
      </c>
      <c r="G204" s="19">
        <f t="shared" si="39"/>
        <v>16.491690626072042</v>
      </c>
      <c r="H204" s="20">
        <f t="shared" si="40"/>
        <v>1198685.4299999997</v>
      </c>
      <c r="J204" s="38"/>
    </row>
    <row r="205" spans="1:10" ht="12.75" customHeight="1" x14ac:dyDescent="0.25">
      <c r="A205" s="24" t="s">
        <v>160</v>
      </c>
      <c r="B205" s="25" t="s">
        <v>4</v>
      </c>
      <c r="C205" s="26">
        <v>17889180.68</v>
      </c>
      <c r="D205" s="26">
        <v>112920000</v>
      </c>
      <c r="E205" s="26">
        <v>18683287.27</v>
      </c>
      <c r="F205" s="27">
        <f t="shared" si="38"/>
        <v>104.4390327550764</v>
      </c>
      <c r="G205" s="27">
        <f t="shared" si="39"/>
        <v>16.545596236273468</v>
      </c>
      <c r="H205" s="28">
        <f t="shared" si="40"/>
        <v>794106.58999999985</v>
      </c>
      <c r="J205" s="38"/>
    </row>
    <row r="206" spans="1:10" ht="12.75" customHeight="1" x14ac:dyDescent="0.25">
      <c r="A206" s="24" t="s">
        <v>161</v>
      </c>
      <c r="B206" s="25" t="s">
        <v>313</v>
      </c>
      <c r="C206" s="26">
        <v>141445.16</v>
      </c>
      <c r="D206" s="26">
        <v>3680000</v>
      </c>
      <c r="E206" s="26">
        <v>546024</v>
      </c>
      <c r="F206" s="27">
        <f t="shared" si="38"/>
        <v>386.03229689867084</v>
      </c>
      <c r="G206" s="27">
        <f t="shared" si="39"/>
        <v>14.837608695652174</v>
      </c>
      <c r="H206" s="28">
        <f t="shared" si="40"/>
        <v>404578.83999999997</v>
      </c>
      <c r="J206" s="38"/>
    </row>
    <row r="207" spans="1:10" ht="12.75" customHeight="1" x14ac:dyDescent="0.25">
      <c r="A207" s="16" t="s">
        <v>231</v>
      </c>
      <c r="B207" s="17" t="s">
        <v>70</v>
      </c>
      <c r="C207" s="18">
        <v>1870711180.1800001</v>
      </c>
      <c r="D207" s="18">
        <v>9995593867</v>
      </c>
      <c r="E207" s="18">
        <v>2463777680.1199999</v>
      </c>
      <c r="F207" s="19">
        <f t="shared" si="38"/>
        <v>131.70272921996087</v>
      </c>
      <c r="G207" s="19">
        <f t="shared" si="39"/>
        <v>24.648637318629461</v>
      </c>
      <c r="H207" s="20">
        <f t="shared" si="40"/>
        <v>593066499.93999982</v>
      </c>
      <c r="J207" s="38"/>
    </row>
    <row r="208" spans="1:10" ht="12.75" customHeight="1" x14ac:dyDescent="0.25">
      <c r="A208" s="22" t="s">
        <v>232</v>
      </c>
      <c r="B208" s="17" t="s">
        <v>71</v>
      </c>
      <c r="C208" s="18">
        <v>1672771750.95</v>
      </c>
      <c r="D208" s="18">
        <v>8532640027</v>
      </c>
      <c r="E208" s="18">
        <v>2268639534.0500002</v>
      </c>
      <c r="F208" s="19">
        <f t="shared" si="38"/>
        <v>135.62158332489744</v>
      </c>
      <c r="G208" s="19">
        <f t="shared" si="39"/>
        <v>26.587779712624695</v>
      </c>
      <c r="H208" s="20">
        <f t="shared" si="40"/>
        <v>595867783.10000014</v>
      </c>
      <c r="J208" s="38"/>
    </row>
    <row r="209" spans="1:10" ht="12.75" customHeight="1" x14ac:dyDescent="0.25">
      <c r="A209" s="24" t="s">
        <v>160</v>
      </c>
      <c r="B209" s="25" t="s">
        <v>4</v>
      </c>
      <c r="C209" s="26">
        <v>1671487238</v>
      </c>
      <c r="D209" s="26">
        <v>8378116702</v>
      </c>
      <c r="E209" s="26">
        <v>2260066742.25</v>
      </c>
      <c r="F209" s="27">
        <f t="shared" si="38"/>
        <v>135.21292241239357</v>
      </c>
      <c r="G209" s="27">
        <f t="shared" si="39"/>
        <v>26.975832667865362</v>
      </c>
      <c r="H209" s="28">
        <f t="shared" si="40"/>
        <v>588579504.25</v>
      </c>
      <c r="J209" s="38"/>
    </row>
    <row r="210" spans="1:10" ht="12.75" customHeight="1" x14ac:dyDescent="0.25">
      <c r="A210" s="24" t="s">
        <v>161</v>
      </c>
      <c r="B210" s="25" t="s">
        <v>313</v>
      </c>
      <c r="C210" s="26">
        <v>1284512.95</v>
      </c>
      <c r="D210" s="26">
        <v>154523325</v>
      </c>
      <c r="E210" s="26">
        <v>8572791.8000000007</v>
      </c>
      <c r="F210" s="27">
        <f t="shared" si="38"/>
        <v>667.39629211211934</v>
      </c>
      <c r="G210" s="27">
        <f t="shared" si="39"/>
        <v>5.5478949860805811</v>
      </c>
      <c r="H210" s="28">
        <f t="shared" si="40"/>
        <v>7288278.8500000006</v>
      </c>
      <c r="J210" s="38"/>
    </row>
    <row r="211" spans="1:10" ht="12.75" customHeight="1" x14ac:dyDescent="0.25">
      <c r="A211" s="22" t="s">
        <v>233</v>
      </c>
      <c r="B211" s="17" t="s">
        <v>382</v>
      </c>
      <c r="C211" s="18">
        <v>77700110.159999996</v>
      </c>
      <c r="D211" s="18">
        <v>345961600</v>
      </c>
      <c r="E211" s="18">
        <v>81617760.719999999</v>
      </c>
      <c r="F211" s="19">
        <f t="shared" si="38"/>
        <v>105.0420141643722</v>
      </c>
      <c r="G211" s="19">
        <f t="shared" si="39"/>
        <v>23.591566439743602</v>
      </c>
      <c r="H211" s="20">
        <f t="shared" si="40"/>
        <v>3917650.5600000024</v>
      </c>
      <c r="J211" s="38"/>
    </row>
    <row r="212" spans="1:10" ht="12.75" customHeight="1" x14ac:dyDescent="0.25">
      <c r="A212" s="24" t="s">
        <v>160</v>
      </c>
      <c r="B212" s="25" t="s">
        <v>4</v>
      </c>
      <c r="C212" s="26">
        <v>77690820.75</v>
      </c>
      <c r="D212" s="26">
        <v>345734600</v>
      </c>
      <c r="E212" s="26">
        <v>81617760.719999999</v>
      </c>
      <c r="F212" s="27">
        <f t="shared" si="38"/>
        <v>105.05457392789867</v>
      </c>
      <c r="G212" s="27">
        <f t="shared" si="39"/>
        <v>23.607056025055055</v>
      </c>
      <c r="H212" s="28">
        <f t="shared" si="40"/>
        <v>3926939.9699999988</v>
      </c>
      <c r="J212" s="38"/>
    </row>
    <row r="213" spans="1:10" ht="12.75" customHeight="1" x14ac:dyDescent="0.25">
      <c r="A213" s="24" t="s">
        <v>161</v>
      </c>
      <c r="B213" s="25" t="s">
        <v>313</v>
      </c>
      <c r="C213" s="26">
        <v>9289.41</v>
      </c>
      <c r="D213" s="26">
        <v>227000</v>
      </c>
      <c r="E213" s="26"/>
      <c r="F213" s="27">
        <f t="shared" si="38"/>
        <v>0</v>
      </c>
      <c r="G213" s="27">
        <f t="shared" si="39"/>
        <v>0</v>
      </c>
      <c r="H213" s="28">
        <f t="shared" si="40"/>
        <v>-9289.41</v>
      </c>
      <c r="J213" s="38"/>
    </row>
    <row r="214" spans="1:10" ht="12.75" customHeight="1" x14ac:dyDescent="0.25">
      <c r="A214" s="22" t="s">
        <v>234</v>
      </c>
      <c r="B214" s="17" t="s">
        <v>72</v>
      </c>
      <c r="C214" s="18">
        <v>3452766.61</v>
      </c>
      <c r="D214" s="18">
        <v>26414750</v>
      </c>
      <c r="E214" s="18">
        <v>4095299.98</v>
      </c>
      <c r="F214" s="19">
        <f t="shared" si="38"/>
        <v>118.60923261187352</v>
      </c>
      <c r="G214" s="19">
        <f t="shared" si="39"/>
        <v>15.503837742170568</v>
      </c>
      <c r="H214" s="20">
        <f t="shared" si="40"/>
        <v>642533.37000000011</v>
      </c>
      <c r="J214" s="38"/>
    </row>
    <row r="215" spans="1:10" ht="12.75" customHeight="1" x14ac:dyDescent="0.25">
      <c r="A215" s="24" t="s">
        <v>160</v>
      </c>
      <c r="B215" s="25" t="s">
        <v>4</v>
      </c>
      <c r="C215" s="26">
        <v>3452766.61</v>
      </c>
      <c r="D215" s="26">
        <v>23564750</v>
      </c>
      <c r="E215" s="26">
        <v>3900916</v>
      </c>
      <c r="F215" s="27">
        <f t="shared" si="38"/>
        <v>112.97942898028663</v>
      </c>
      <c r="G215" s="27">
        <f t="shared" si="39"/>
        <v>16.554030914819805</v>
      </c>
      <c r="H215" s="28">
        <f t="shared" si="40"/>
        <v>448149.39000000013</v>
      </c>
      <c r="J215" s="38"/>
    </row>
    <row r="216" spans="1:10" ht="12.75" customHeight="1" x14ac:dyDescent="0.25">
      <c r="A216" s="24" t="s">
        <v>161</v>
      </c>
      <c r="B216" s="25" t="s">
        <v>313</v>
      </c>
      <c r="C216" s="26"/>
      <c r="D216" s="26">
        <v>2850000</v>
      </c>
      <c r="E216" s="26">
        <v>194383.98</v>
      </c>
      <c r="F216" s="27" t="str">
        <f t="shared" si="38"/>
        <v>x</v>
      </c>
      <c r="G216" s="27">
        <f t="shared" si="39"/>
        <v>6.8204905263157896</v>
      </c>
      <c r="H216" s="28">
        <f t="shared" si="40"/>
        <v>194383.98</v>
      </c>
      <c r="J216" s="38"/>
    </row>
    <row r="217" spans="1:10" ht="12.75" customHeight="1" x14ac:dyDescent="0.25">
      <c r="A217" s="22" t="s">
        <v>311</v>
      </c>
      <c r="B217" s="17" t="s">
        <v>312</v>
      </c>
      <c r="C217" s="18">
        <v>19894467.670000002</v>
      </c>
      <c r="D217" s="18">
        <v>110138141</v>
      </c>
      <c r="E217" s="18">
        <v>20910071.370000001</v>
      </c>
      <c r="F217" s="19">
        <f t="shared" ref="F217:F219" si="44">IF(C217=0,"x",E217/C217*100)</f>
        <v>105.1049553918524</v>
      </c>
      <c r="G217" s="19">
        <f t="shared" ref="G217:G219" si="45">IF(D217=0,"x",E217/D217*100)</f>
        <v>18.9853135164139</v>
      </c>
      <c r="H217" s="20">
        <f t="shared" ref="H217:H219" si="46">+E217-C217</f>
        <v>1015603.6999999993</v>
      </c>
      <c r="J217" s="38"/>
    </row>
    <row r="218" spans="1:10" ht="12.75" customHeight="1" x14ac:dyDescent="0.25">
      <c r="A218" s="24" t="s">
        <v>160</v>
      </c>
      <c r="B218" s="25" t="s">
        <v>4</v>
      </c>
      <c r="C218" s="26">
        <v>19651335.920000002</v>
      </c>
      <c r="D218" s="26">
        <v>93055641</v>
      </c>
      <c r="E218" s="26">
        <v>20278262.32</v>
      </c>
      <c r="F218" s="27">
        <f t="shared" si="44"/>
        <v>103.19024824852721</v>
      </c>
      <c r="G218" s="27">
        <f t="shared" si="45"/>
        <v>21.791545469016757</v>
      </c>
      <c r="H218" s="28">
        <f t="shared" si="46"/>
        <v>626926.39999999851</v>
      </c>
      <c r="J218" s="38"/>
    </row>
    <row r="219" spans="1:10" ht="12.75" customHeight="1" x14ac:dyDescent="0.25">
      <c r="A219" s="24" t="s">
        <v>161</v>
      </c>
      <c r="B219" s="25" t="s">
        <v>313</v>
      </c>
      <c r="C219" s="26">
        <v>243131.75</v>
      </c>
      <c r="D219" s="26">
        <v>17082500</v>
      </c>
      <c r="E219" s="26">
        <v>631809.05000000005</v>
      </c>
      <c r="F219" s="27">
        <f t="shared" si="44"/>
        <v>259.86283157177132</v>
      </c>
      <c r="G219" s="27">
        <f t="shared" si="45"/>
        <v>3.6985748573101129</v>
      </c>
      <c r="H219" s="28">
        <f t="shared" si="46"/>
        <v>388677.30000000005</v>
      </c>
      <c r="J219" s="38"/>
    </row>
    <row r="220" spans="1:10" ht="12.75" customHeight="1" x14ac:dyDescent="0.25">
      <c r="A220" s="22" t="s">
        <v>235</v>
      </c>
      <c r="B220" s="17" t="s">
        <v>73</v>
      </c>
      <c r="C220" s="18">
        <v>1195349.4099999999</v>
      </c>
      <c r="D220" s="18">
        <v>7105500</v>
      </c>
      <c r="E220" s="18">
        <v>1107758.06</v>
      </c>
      <c r="F220" s="19">
        <f t="shared" si="38"/>
        <v>92.672322480169228</v>
      </c>
      <c r="G220" s="19">
        <f t="shared" si="39"/>
        <v>15.590149320948562</v>
      </c>
      <c r="H220" s="20">
        <f t="shared" si="40"/>
        <v>-87591.34999999986</v>
      </c>
      <c r="J220" s="38"/>
    </row>
    <row r="221" spans="1:10" ht="12.75" customHeight="1" x14ac:dyDescent="0.25">
      <c r="A221" s="24" t="s">
        <v>160</v>
      </c>
      <c r="B221" s="25" t="s">
        <v>4</v>
      </c>
      <c r="C221" s="26">
        <v>1184286.98</v>
      </c>
      <c r="D221" s="26">
        <v>6927500</v>
      </c>
      <c r="E221" s="26">
        <v>1097897.92</v>
      </c>
      <c r="F221" s="27">
        <f t="shared" si="38"/>
        <v>92.705394768420064</v>
      </c>
      <c r="G221" s="27">
        <f t="shared" si="39"/>
        <v>15.848400144352217</v>
      </c>
      <c r="H221" s="28">
        <f t="shared" si="40"/>
        <v>-86389.060000000056</v>
      </c>
      <c r="J221" s="38"/>
    </row>
    <row r="222" spans="1:10" ht="12.75" customHeight="1" x14ac:dyDescent="0.25">
      <c r="A222" s="24" t="s">
        <v>161</v>
      </c>
      <c r="B222" s="25" t="s">
        <v>313</v>
      </c>
      <c r="C222" s="26">
        <v>11062.43</v>
      </c>
      <c r="D222" s="26">
        <v>178000</v>
      </c>
      <c r="E222" s="26">
        <v>9860.14</v>
      </c>
      <c r="F222" s="27">
        <f t="shared" si="38"/>
        <v>89.131773037207907</v>
      </c>
      <c r="G222" s="27">
        <f t="shared" si="39"/>
        <v>5.5394044943820218</v>
      </c>
      <c r="H222" s="28">
        <f t="shared" si="40"/>
        <v>-1202.2900000000009</v>
      </c>
      <c r="J222" s="38"/>
    </row>
    <row r="223" spans="1:10" ht="12.75" customHeight="1" x14ac:dyDescent="0.25">
      <c r="A223" s="22" t="s">
        <v>236</v>
      </c>
      <c r="B223" s="17" t="s">
        <v>383</v>
      </c>
      <c r="C223" s="18">
        <v>734011.42</v>
      </c>
      <c r="D223" s="18">
        <v>3689000</v>
      </c>
      <c r="E223" s="18">
        <v>842441.76</v>
      </c>
      <c r="F223" s="19">
        <f t="shared" si="38"/>
        <v>114.77229604956283</v>
      </c>
      <c r="G223" s="19">
        <f t="shared" si="39"/>
        <v>22.836588777446462</v>
      </c>
      <c r="H223" s="20">
        <f t="shared" si="40"/>
        <v>108430.33999999997</v>
      </c>
      <c r="J223" s="38"/>
    </row>
    <row r="224" spans="1:10" ht="12.75" customHeight="1" x14ac:dyDescent="0.25">
      <c r="A224" s="24" t="s">
        <v>160</v>
      </c>
      <c r="B224" s="25" t="s">
        <v>4</v>
      </c>
      <c r="C224" s="26">
        <v>734011.42</v>
      </c>
      <c r="D224" s="26">
        <v>3664000</v>
      </c>
      <c r="E224" s="26">
        <v>826441.76</v>
      </c>
      <c r="F224" s="27">
        <f t="shared" si="38"/>
        <v>112.59249345194111</v>
      </c>
      <c r="G224" s="27">
        <f t="shared" si="39"/>
        <v>22.555724890829694</v>
      </c>
      <c r="H224" s="28">
        <f t="shared" si="40"/>
        <v>92430.339999999967</v>
      </c>
      <c r="J224" s="38"/>
    </row>
    <row r="225" spans="1:10" ht="12.75" customHeight="1" x14ac:dyDescent="0.25">
      <c r="A225" s="24" t="s">
        <v>161</v>
      </c>
      <c r="B225" s="25" t="s">
        <v>313</v>
      </c>
      <c r="C225" s="26"/>
      <c r="D225" s="26">
        <v>25000</v>
      </c>
      <c r="E225" s="26">
        <v>16000</v>
      </c>
      <c r="F225" s="27" t="str">
        <f t="shared" si="38"/>
        <v>x</v>
      </c>
      <c r="G225" s="27">
        <f t="shared" si="39"/>
        <v>64</v>
      </c>
      <c r="H225" s="28">
        <f t="shared" si="40"/>
        <v>16000</v>
      </c>
      <c r="J225" s="38"/>
    </row>
    <row r="226" spans="1:10" ht="12.75" customHeight="1" x14ac:dyDescent="0.25">
      <c r="A226" s="22" t="s">
        <v>237</v>
      </c>
      <c r="B226" s="17" t="s">
        <v>74</v>
      </c>
      <c r="C226" s="18">
        <v>19947985.809999999</v>
      </c>
      <c r="D226" s="18">
        <v>69539000</v>
      </c>
      <c r="E226" s="18">
        <v>16066612.289999999</v>
      </c>
      <c r="F226" s="19">
        <f t="shared" si="38"/>
        <v>80.542529170768447</v>
      </c>
      <c r="G226" s="19">
        <f t="shared" si="39"/>
        <v>23.104462661240454</v>
      </c>
      <c r="H226" s="20">
        <f t="shared" si="40"/>
        <v>-3881373.5199999996</v>
      </c>
      <c r="J226" s="38"/>
    </row>
    <row r="227" spans="1:10" ht="12.75" customHeight="1" x14ac:dyDescent="0.25">
      <c r="A227" s="24" t="s">
        <v>160</v>
      </c>
      <c r="B227" s="25" t="s">
        <v>4</v>
      </c>
      <c r="C227" s="26">
        <v>16099430.720000001</v>
      </c>
      <c r="D227" s="26">
        <v>68228000</v>
      </c>
      <c r="E227" s="26">
        <v>16066612.289999999</v>
      </c>
      <c r="F227" s="27">
        <f t="shared" si="38"/>
        <v>99.796151611999349</v>
      </c>
      <c r="G227" s="27">
        <f t="shared" si="39"/>
        <v>23.548414565867386</v>
      </c>
      <c r="H227" s="28">
        <f t="shared" si="40"/>
        <v>-32818.430000001565</v>
      </c>
      <c r="J227" s="38"/>
    </row>
    <row r="228" spans="1:10" ht="12.75" customHeight="1" x14ac:dyDescent="0.25">
      <c r="A228" s="24" t="s">
        <v>161</v>
      </c>
      <c r="B228" s="25" t="s">
        <v>313</v>
      </c>
      <c r="C228" s="26">
        <v>3848555.09</v>
      </c>
      <c r="D228" s="26">
        <v>1311000</v>
      </c>
      <c r="E228" s="26"/>
      <c r="F228" s="27">
        <f t="shared" si="38"/>
        <v>0</v>
      </c>
      <c r="G228" s="27">
        <f t="shared" si="39"/>
        <v>0</v>
      </c>
      <c r="H228" s="28">
        <f t="shared" si="40"/>
        <v>-3848555.09</v>
      </c>
      <c r="J228" s="38"/>
    </row>
    <row r="229" spans="1:10" ht="12.75" customHeight="1" x14ac:dyDescent="0.25">
      <c r="A229" s="22" t="s">
        <v>401</v>
      </c>
      <c r="B229" s="17" t="s">
        <v>402</v>
      </c>
      <c r="C229" s="18">
        <v>383459.88</v>
      </c>
      <c r="D229" s="18">
        <v>34402000</v>
      </c>
      <c r="E229" s="18">
        <v>643358.06999999995</v>
      </c>
      <c r="F229" s="19">
        <f t="shared" ref="F229:F258" si="47">IF(C229=0,"x",E229/C229*100)</f>
        <v>167.77715311442748</v>
      </c>
      <c r="G229" s="19">
        <f t="shared" ref="G229:G258" si="48">IF(D229=0,"x",E229/D229*100)</f>
        <v>1.8701182198709376</v>
      </c>
      <c r="H229" s="20">
        <f t="shared" ref="H229:H258" si="49">+E229-C229</f>
        <v>259898.18999999994</v>
      </c>
      <c r="J229" s="38"/>
    </row>
    <row r="230" spans="1:10" ht="12.75" customHeight="1" x14ac:dyDescent="0.25">
      <c r="A230" s="24" t="s">
        <v>160</v>
      </c>
      <c r="B230" s="25" t="s">
        <v>4</v>
      </c>
      <c r="C230" s="26">
        <v>383459.88</v>
      </c>
      <c r="D230" s="26">
        <v>12151000</v>
      </c>
      <c r="E230" s="26">
        <v>641158.17000000004</v>
      </c>
      <c r="F230" s="27">
        <f t="shared" si="47"/>
        <v>167.20345554794415</v>
      </c>
      <c r="G230" s="27">
        <f t="shared" si="48"/>
        <v>5.2765876882561109</v>
      </c>
      <c r="H230" s="28">
        <f t="shared" si="49"/>
        <v>257698.29000000004</v>
      </c>
      <c r="J230" s="38"/>
    </row>
    <row r="231" spans="1:10" ht="12.75" customHeight="1" x14ac:dyDescent="0.25">
      <c r="A231" s="24" t="s">
        <v>161</v>
      </c>
      <c r="B231" s="25" t="s">
        <v>313</v>
      </c>
      <c r="C231" s="26"/>
      <c r="D231" s="26">
        <v>22251000</v>
      </c>
      <c r="E231" s="26">
        <v>2199.9</v>
      </c>
      <c r="F231" s="27" t="str">
        <f t="shared" si="47"/>
        <v>x</v>
      </c>
      <c r="G231" s="27">
        <f t="shared" si="48"/>
        <v>9.8867466630713236E-3</v>
      </c>
      <c r="H231" s="28">
        <f t="shared" si="49"/>
        <v>2199.9</v>
      </c>
      <c r="J231" s="38"/>
    </row>
    <row r="232" spans="1:10" ht="12.75" customHeight="1" x14ac:dyDescent="0.25">
      <c r="A232" s="22" t="s">
        <v>403</v>
      </c>
      <c r="B232" s="17" t="s">
        <v>404</v>
      </c>
      <c r="C232" s="18">
        <v>17489173.300000001</v>
      </c>
      <c r="D232" s="18">
        <v>39384693</v>
      </c>
      <c r="E232" s="18">
        <v>2321450.33</v>
      </c>
      <c r="F232" s="19">
        <f t="shared" si="47"/>
        <v>13.273642442550443</v>
      </c>
      <c r="G232" s="19">
        <f t="shared" si="48"/>
        <v>5.8942958626083488</v>
      </c>
      <c r="H232" s="20">
        <f t="shared" si="49"/>
        <v>-15167722.970000001</v>
      </c>
      <c r="J232" s="38"/>
    </row>
    <row r="233" spans="1:10" ht="12.75" customHeight="1" x14ac:dyDescent="0.25">
      <c r="A233" s="24" t="s">
        <v>160</v>
      </c>
      <c r="B233" s="25" t="s">
        <v>4</v>
      </c>
      <c r="C233" s="26">
        <v>462294.53</v>
      </c>
      <c r="D233" s="26">
        <v>8815661</v>
      </c>
      <c r="E233" s="26">
        <v>1371437.54</v>
      </c>
      <c r="F233" s="27">
        <f t="shared" si="47"/>
        <v>296.65882916676514</v>
      </c>
      <c r="G233" s="27">
        <f t="shared" si="48"/>
        <v>15.556831643140542</v>
      </c>
      <c r="H233" s="28">
        <f t="shared" si="49"/>
        <v>909143.01</v>
      </c>
      <c r="J233" s="38"/>
    </row>
    <row r="234" spans="1:10" ht="12.75" customHeight="1" x14ac:dyDescent="0.25">
      <c r="A234" s="24" t="s">
        <v>161</v>
      </c>
      <c r="B234" s="25" t="s">
        <v>313</v>
      </c>
      <c r="C234" s="26">
        <v>17026878.77</v>
      </c>
      <c r="D234" s="26">
        <v>30569032</v>
      </c>
      <c r="E234" s="26">
        <v>950012.79</v>
      </c>
      <c r="F234" s="27">
        <f t="shared" si="47"/>
        <v>5.5794887767325081</v>
      </c>
      <c r="G234" s="27">
        <f t="shared" si="48"/>
        <v>3.107762097275439</v>
      </c>
      <c r="H234" s="28">
        <f t="shared" si="49"/>
        <v>-16076865.98</v>
      </c>
      <c r="J234" s="38"/>
    </row>
    <row r="235" spans="1:10" ht="12.75" customHeight="1" x14ac:dyDescent="0.25">
      <c r="A235" s="22" t="s">
        <v>405</v>
      </c>
      <c r="B235" s="17" t="s">
        <v>406</v>
      </c>
      <c r="C235" s="18">
        <v>10995742.859999999</v>
      </c>
      <c r="D235" s="18">
        <v>90815550</v>
      </c>
      <c r="E235" s="18">
        <v>17161534.170000002</v>
      </c>
      <c r="F235" s="19">
        <f t="shared" si="47"/>
        <v>156.07434975975787</v>
      </c>
      <c r="G235" s="19">
        <f t="shared" si="48"/>
        <v>18.897131790756099</v>
      </c>
      <c r="H235" s="20">
        <f t="shared" si="49"/>
        <v>6165791.3100000024</v>
      </c>
      <c r="J235" s="38"/>
    </row>
    <row r="236" spans="1:10" ht="12.75" customHeight="1" x14ac:dyDescent="0.25">
      <c r="A236" s="24" t="s">
        <v>160</v>
      </c>
      <c r="B236" s="25" t="s">
        <v>4</v>
      </c>
      <c r="C236" s="26">
        <v>6454292.1799999997</v>
      </c>
      <c r="D236" s="26">
        <v>31042400</v>
      </c>
      <c r="E236" s="26">
        <v>6447214.1399999997</v>
      </c>
      <c r="F236" s="27">
        <f t="shared" si="47"/>
        <v>99.890335922164581</v>
      </c>
      <c r="G236" s="27">
        <f t="shared" si="48"/>
        <v>20.769058255804961</v>
      </c>
      <c r="H236" s="28">
        <f t="shared" si="49"/>
        <v>-7078.0400000000373</v>
      </c>
      <c r="J236" s="38"/>
    </row>
    <row r="237" spans="1:10" ht="12.75" customHeight="1" x14ac:dyDescent="0.25">
      <c r="A237" s="24" t="s">
        <v>161</v>
      </c>
      <c r="B237" s="25" t="s">
        <v>313</v>
      </c>
      <c r="C237" s="26">
        <v>4541450.68</v>
      </c>
      <c r="D237" s="26">
        <v>59773150</v>
      </c>
      <c r="E237" s="26">
        <v>10714320.029999999</v>
      </c>
      <c r="F237" s="27">
        <f t="shared" si="47"/>
        <v>235.92285339978636</v>
      </c>
      <c r="G237" s="27">
        <f t="shared" si="48"/>
        <v>17.924971379289865</v>
      </c>
      <c r="H237" s="28">
        <f t="shared" si="49"/>
        <v>6172869.3499999996</v>
      </c>
      <c r="J237" s="38"/>
    </row>
    <row r="238" spans="1:10" ht="12.75" customHeight="1" x14ac:dyDescent="0.25">
      <c r="A238" s="22" t="s">
        <v>407</v>
      </c>
      <c r="B238" s="17" t="s">
        <v>408</v>
      </c>
      <c r="C238" s="18">
        <v>953336.86</v>
      </c>
      <c r="D238" s="18">
        <v>42638700</v>
      </c>
      <c r="E238" s="18">
        <v>780523.73</v>
      </c>
      <c r="F238" s="19">
        <f t="shared" si="47"/>
        <v>81.872815659304308</v>
      </c>
      <c r="G238" s="19">
        <f t="shared" si="48"/>
        <v>1.8305523620560662</v>
      </c>
      <c r="H238" s="20">
        <f t="shared" si="49"/>
        <v>-172813.13</v>
      </c>
      <c r="J238" s="38"/>
    </row>
    <row r="239" spans="1:10" ht="12.75" customHeight="1" x14ac:dyDescent="0.25">
      <c r="A239" s="24" t="s">
        <v>160</v>
      </c>
      <c r="B239" s="25" t="s">
        <v>4</v>
      </c>
      <c r="C239" s="26">
        <v>701784.16</v>
      </c>
      <c r="D239" s="26">
        <v>9751700</v>
      </c>
      <c r="E239" s="26">
        <v>780523.73</v>
      </c>
      <c r="F239" s="27">
        <f t="shared" si="47"/>
        <v>111.21991268654452</v>
      </c>
      <c r="G239" s="27">
        <f t="shared" si="48"/>
        <v>8.0039760246931291</v>
      </c>
      <c r="H239" s="28">
        <f t="shared" si="49"/>
        <v>78739.569999999949</v>
      </c>
      <c r="J239" s="38"/>
    </row>
    <row r="240" spans="1:10" ht="12.75" customHeight="1" x14ac:dyDescent="0.25">
      <c r="A240" s="24" t="s">
        <v>161</v>
      </c>
      <c r="B240" s="25" t="s">
        <v>313</v>
      </c>
      <c r="C240" s="26">
        <v>251552.7</v>
      </c>
      <c r="D240" s="26">
        <v>32887000</v>
      </c>
      <c r="E240" s="26"/>
      <c r="F240" s="27">
        <f t="shared" si="47"/>
        <v>0</v>
      </c>
      <c r="G240" s="27">
        <f t="shared" si="48"/>
        <v>0</v>
      </c>
      <c r="H240" s="28">
        <f t="shared" si="49"/>
        <v>-251552.7</v>
      </c>
      <c r="J240" s="38"/>
    </row>
    <row r="241" spans="1:10" ht="12.75" customHeight="1" x14ac:dyDescent="0.25">
      <c r="A241" s="22" t="s">
        <v>409</v>
      </c>
      <c r="B241" s="17" t="s">
        <v>410</v>
      </c>
      <c r="C241" s="18">
        <v>4170535.89</v>
      </c>
      <c r="D241" s="18">
        <v>39856100</v>
      </c>
      <c r="E241" s="18">
        <v>4605972.63</v>
      </c>
      <c r="F241" s="19">
        <f t="shared" si="47"/>
        <v>110.44078630384355</v>
      </c>
      <c r="G241" s="19">
        <f t="shared" si="48"/>
        <v>11.556506105715311</v>
      </c>
      <c r="H241" s="20">
        <f t="shared" si="49"/>
        <v>435436.73999999976</v>
      </c>
      <c r="J241" s="38"/>
    </row>
    <row r="242" spans="1:10" ht="12.75" customHeight="1" x14ac:dyDescent="0.25">
      <c r="A242" s="24" t="s">
        <v>160</v>
      </c>
      <c r="B242" s="25" t="s">
        <v>4</v>
      </c>
      <c r="C242" s="26">
        <v>3334450.56</v>
      </c>
      <c r="D242" s="26">
        <v>23216100</v>
      </c>
      <c r="E242" s="26">
        <v>3976860.76</v>
      </c>
      <c r="F242" s="27">
        <f t="shared" si="47"/>
        <v>119.26584870402156</v>
      </c>
      <c r="G242" s="27">
        <f t="shared" si="48"/>
        <v>17.129753748476272</v>
      </c>
      <c r="H242" s="28">
        <f t="shared" si="49"/>
        <v>642410.19999999972</v>
      </c>
      <c r="J242" s="38"/>
    </row>
    <row r="243" spans="1:10" ht="12.75" customHeight="1" x14ac:dyDescent="0.25">
      <c r="A243" s="24" t="s">
        <v>161</v>
      </c>
      <c r="B243" s="25" t="s">
        <v>313</v>
      </c>
      <c r="C243" s="26">
        <v>836085.33</v>
      </c>
      <c r="D243" s="26">
        <v>16640000</v>
      </c>
      <c r="E243" s="26">
        <v>629111.87</v>
      </c>
      <c r="F243" s="27">
        <f t="shared" si="47"/>
        <v>75.244935824911565</v>
      </c>
      <c r="G243" s="27">
        <f t="shared" si="48"/>
        <v>3.780720372596154</v>
      </c>
      <c r="H243" s="28">
        <f t="shared" si="49"/>
        <v>-206973.45999999996</v>
      </c>
      <c r="J243" s="38"/>
    </row>
    <row r="244" spans="1:10" ht="12.75" customHeight="1" x14ac:dyDescent="0.25">
      <c r="A244" s="22" t="s">
        <v>411</v>
      </c>
      <c r="B244" s="17" t="s">
        <v>412</v>
      </c>
      <c r="C244" s="18">
        <v>29464195.620000001</v>
      </c>
      <c r="D244" s="18">
        <v>312259650</v>
      </c>
      <c r="E244" s="18">
        <v>26197182.859999999</v>
      </c>
      <c r="F244" s="19">
        <f t="shared" si="47"/>
        <v>88.91192278881563</v>
      </c>
      <c r="G244" s="19">
        <f t="shared" si="48"/>
        <v>8.3895510867318261</v>
      </c>
      <c r="H244" s="20">
        <f t="shared" si="49"/>
        <v>-3267012.7600000016</v>
      </c>
      <c r="J244" s="38"/>
    </row>
    <row r="245" spans="1:10" ht="12.75" customHeight="1" x14ac:dyDescent="0.25">
      <c r="A245" s="24" t="s">
        <v>160</v>
      </c>
      <c r="B245" s="25" t="s">
        <v>4</v>
      </c>
      <c r="C245" s="26">
        <v>8801392.1600000001</v>
      </c>
      <c r="D245" s="26">
        <v>184332640</v>
      </c>
      <c r="E245" s="26">
        <v>14623803.300000001</v>
      </c>
      <c r="F245" s="27">
        <f t="shared" si="47"/>
        <v>166.15329750288049</v>
      </c>
      <c r="G245" s="27">
        <f t="shared" si="48"/>
        <v>7.9333770188502699</v>
      </c>
      <c r="H245" s="28">
        <f t="shared" si="49"/>
        <v>5822411.1400000006</v>
      </c>
      <c r="J245" s="38"/>
    </row>
    <row r="246" spans="1:10" ht="12.75" customHeight="1" x14ac:dyDescent="0.25">
      <c r="A246" s="24" t="s">
        <v>161</v>
      </c>
      <c r="B246" s="25" t="s">
        <v>313</v>
      </c>
      <c r="C246" s="26">
        <v>20662803.460000001</v>
      </c>
      <c r="D246" s="26">
        <v>127927010</v>
      </c>
      <c r="E246" s="26">
        <v>11573379.560000001</v>
      </c>
      <c r="F246" s="27">
        <f t="shared" si="47"/>
        <v>56.010693720260548</v>
      </c>
      <c r="G246" s="27">
        <f t="shared" si="48"/>
        <v>9.0468616127274455</v>
      </c>
      <c r="H246" s="28">
        <f t="shared" si="49"/>
        <v>-9089423.9000000004</v>
      </c>
      <c r="J246" s="38"/>
    </row>
    <row r="247" spans="1:10" ht="12.75" customHeight="1" x14ac:dyDescent="0.25">
      <c r="A247" s="22" t="s">
        <v>413</v>
      </c>
      <c r="B247" s="17" t="s">
        <v>414</v>
      </c>
      <c r="C247" s="18">
        <v>762499.01</v>
      </c>
      <c r="D247" s="18">
        <v>149148106</v>
      </c>
      <c r="E247" s="18">
        <v>539366.04</v>
      </c>
      <c r="F247" s="19">
        <f t="shared" si="47"/>
        <v>70.73662167771208</v>
      </c>
      <c r="G247" s="19">
        <f t="shared" si="48"/>
        <v>0.36163116949001017</v>
      </c>
      <c r="H247" s="20">
        <f t="shared" si="49"/>
        <v>-223132.96999999997</v>
      </c>
      <c r="J247" s="38"/>
    </row>
    <row r="248" spans="1:10" ht="12.75" customHeight="1" x14ac:dyDescent="0.25">
      <c r="A248" s="24" t="s">
        <v>160</v>
      </c>
      <c r="B248" s="25" t="s">
        <v>4</v>
      </c>
      <c r="C248" s="26">
        <v>716374.01</v>
      </c>
      <c r="D248" s="26">
        <v>6739700</v>
      </c>
      <c r="E248" s="26">
        <v>524872.81000000006</v>
      </c>
      <c r="F248" s="27">
        <f t="shared" si="47"/>
        <v>73.267986090115144</v>
      </c>
      <c r="G248" s="27">
        <f t="shared" si="48"/>
        <v>7.787777052391057</v>
      </c>
      <c r="H248" s="28">
        <f t="shared" si="49"/>
        <v>-191501.19999999995</v>
      </c>
      <c r="J248" s="38"/>
    </row>
    <row r="249" spans="1:10" ht="12.75" customHeight="1" x14ac:dyDescent="0.25">
      <c r="A249" s="24" t="s">
        <v>161</v>
      </c>
      <c r="B249" s="25" t="s">
        <v>313</v>
      </c>
      <c r="C249" s="26">
        <v>46125</v>
      </c>
      <c r="D249" s="26">
        <v>142408406</v>
      </c>
      <c r="E249" s="26">
        <v>14493.23</v>
      </c>
      <c r="F249" s="27">
        <f t="shared" si="47"/>
        <v>31.421636856368561</v>
      </c>
      <c r="G249" s="27">
        <f t="shared" si="48"/>
        <v>1.0177229285186998E-2</v>
      </c>
      <c r="H249" s="28">
        <f t="shared" si="49"/>
        <v>-31631.77</v>
      </c>
      <c r="J249" s="38"/>
    </row>
    <row r="250" spans="1:10" ht="12.75" customHeight="1" x14ac:dyDescent="0.25">
      <c r="A250" s="22" t="s">
        <v>415</v>
      </c>
      <c r="B250" s="17" t="s">
        <v>416</v>
      </c>
      <c r="C250" s="18">
        <v>6562165.6200000001</v>
      </c>
      <c r="D250" s="18">
        <v>62388050</v>
      </c>
      <c r="E250" s="18">
        <v>12063406.42</v>
      </c>
      <c r="F250" s="19">
        <f t="shared" si="47"/>
        <v>183.83270277777598</v>
      </c>
      <c r="G250" s="19">
        <f t="shared" si="48"/>
        <v>19.336085067573038</v>
      </c>
      <c r="H250" s="20">
        <f t="shared" si="49"/>
        <v>5501240.7999999998</v>
      </c>
      <c r="J250" s="38"/>
    </row>
    <row r="251" spans="1:10" ht="12.75" customHeight="1" x14ac:dyDescent="0.25">
      <c r="A251" s="24" t="s">
        <v>160</v>
      </c>
      <c r="B251" s="25" t="s">
        <v>4</v>
      </c>
      <c r="C251" s="26">
        <v>6331712.0999999996</v>
      </c>
      <c r="D251" s="26">
        <v>35620075</v>
      </c>
      <c r="E251" s="26">
        <v>5211900.7</v>
      </c>
      <c r="F251" s="27">
        <f t="shared" si="47"/>
        <v>82.314240093133733</v>
      </c>
      <c r="G251" s="27">
        <f t="shared" si="48"/>
        <v>14.631919500450238</v>
      </c>
      <c r="H251" s="28">
        <f t="shared" si="49"/>
        <v>-1119811.3999999994</v>
      </c>
      <c r="J251" s="38"/>
    </row>
    <row r="252" spans="1:10" ht="12.75" customHeight="1" x14ac:dyDescent="0.25">
      <c r="A252" s="24" t="s">
        <v>161</v>
      </c>
      <c r="B252" s="25" t="s">
        <v>313</v>
      </c>
      <c r="C252" s="26">
        <v>230453.52</v>
      </c>
      <c r="D252" s="26">
        <v>26767975</v>
      </c>
      <c r="E252" s="26">
        <v>6851505.7199999997</v>
      </c>
      <c r="F252" s="27">
        <f t="shared" si="47"/>
        <v>2973.0531866035285</v>
      </c>
      <c r="G252" s="27">
        <f t="shared" si="48"/>
        <v>25.59590600334915</v>
      </c>
      <c r="H252" s="28">
        <f t="shared" si="49"/>
        <v>6621052.2000000002</v>
      </c>
      <c r="J252" s="38"/>
    </row>
    <row r="253" spans="1:10" ht="12.75" customHeight="1" x14ac:dyDescent="0.25">
      <c r="A253" s="22" t="s">
        <v>417</v>
      </c>
      <c r="B253" s="17" t="s">
        <v>418</v>
      </c>
      <c r="C253" s="18">
        <v>980754.38</v>
      </c>
      <c r="D253" s="18">
        <v>105280000</v>
      </c>
      <c r="E253" s="18">
        <v>2715291.5</v>
      </c>
      <c r="F253" s="19">
        <f t="shared" si="47"/>
        <v>276.85744314493911</v>
      </c>
      <c r="G253" s="19">
        <f t="shared" si="48"/>
        <v>2.5791142667173252</v>
      </c>
      <c r="H253" s="20">
        <f t="shared" si="49"/>
        <v>1734537.12</v>
      </c>
      <c r="J253" s="38"/>
    </row>
    <row r="254" spans="1:10" ht="12.75" customHeight="1" x14ac:dyDescent="0.25">
      <c r="A254" s="24" t="s">
        <v>160</v>
      </c>
      <c r="B254" s="25" t="s">
        <v>4</v>
      </c>
      <c r="C254" s="26">
        <v>980754.38</v>
      </c>
      <c r="D254" s="26">
        <v>14270000</v>
      </c>
      <c r="E254" s="26">
        <v>1708852.35</v>
      </c>
      <c r="F254" s="27">
        <f t="shared" si="47"/>
        <v>174.23856419585911</v>
      </c>
      <c r="G254" s="27">
        <f t="shared" si="48"/>
        <v>11.975139103013316</v>
      </c>
      <c r="H254" s="28">
        <f t="shared" si="49"/>
        <v>728097.97000000009</v>
      </c>
      <c r="J254" s="38"/>
    </row>
    <row r="255" spans="1:10" ht="12.75" customHeight="1" x14ac:dyDescent="0.25">
      <c r="A255" s="24" t="s">
        <v>161</v>
      </c>
      <c r="B255" s="25" t="s">
        <v>313</v>
      </c>
      <c r="C255" s="26"/>
      <c r="D255" s="26">
        <v>91010000</v>
      </c>
      <c r="E255" s="26">
        <v>1006439.15</v>
      </c>
      <c r="F255" s="27" t="str">
        <f t="shared" si="47"/>
        <v>x</v>
      </c>
      <c r="G255" s="27">
        <f t="shared" si="48"/>
        <v>1.105855565322492</v>
      </c>
      <c r="H255" s="28">
        <f t="shared" si="49"/>
        <v>1006439.15</v>
      </c>
      <c r="J255" s="38"/>
    </row>
    <row r="256" spans="1:10" ht="12.75" customHeight="1" x14ac:dyDescent="0.25">
      <c r="A256" s="22" t="s">
        <v>419</v>
      </c>
      <c r="B256" s="17" t="s">
        <v>420</v>
      </c>
      <c r="C256" s="18">
        <v>3252874.73</v>
      </c>
      <c r="D256" s="18">
        <v>23933000</v>
      </c>
      <c r="E256" s="18">
        <v>3470116.14</v>
      </c>
      <c r="F256" s="19">
        <f t="shared" si="47"/>
        <v>106.67844377763664</v>
      </c>
      <c r="G256" s="19">
        <f t="shared" si="48"/>
        <v>14.499294446997871</v>
      </c>
      <c r="H256" s="20">
        <f t="shared" si="49"/>
        <v>217241.41000000015</v>
      </c>
      <c r="J256" s="38"/>
    </row>
    <row r="257" spans="1:10" ht="12.75" customHeight="1" x14ac:dyDescent="0.25">
      <c r="A257" s="24" t="s">
        <v>160</v>
      </c>
      <c r="B257" s="25" t="s">
        <v>4</v>
      </c>
      <c r="C257" s="26">
        <v>2829105.28</v>
      </c>
      <c r="D257" s="26">
        <v>17961000</v>
      </c>
      <c r="E257" s="26">
        <v>3054743.08</v>
      </c>
      <c r="F257" s="27">
        <f t="shared" si="47"/>
        <v>107.97558866384782</v>
      </c>
      <c r="G257" s="27">
        <f t="shared" si="48"/>
        <v>17.007644785925059</v>
      </c>
      <c r="H257" s="28">
        <f t="shared" si="49"/>
        <v>225637.80000000028</v>
      </c>
      <c r="J257" s="38"/>
    </row>
    <row r="258" spans="1:10" ht="12.75" customHeight="1" x14ac:dyDescent="0.25">
      <c r="A258" s="24" t="s">
        <v>161</v>
      </c>
      <c r="B258" s="25" t="s">
        <v>313</v>
      </c>
      <c r="C258" s="26">
        <v>423769.45</v>
      </c>
      <c r="D258" s="26">
        <v>5972000</v>
      </c>
      <c r="E258" s="26">
        <v>415373.06</v>
      </c>
      <c r="F258" s="27">
        <f t="shared" si="47"/>
        <v>98.018641976197202</v>
      </c>
      <c r="G258" s="27">
        <f t="shared" si="48"/>
        <v>6.955342598794374</v>
      </c>
      <c r="H258" s="28">
        <f t="shared" si="49"/>
        <v>-8396.390000000014</v>
      </c>
      <c r="J258" s="38"/>
    </row>
    <row r="259" spans="1:10" ht="12.75" customHeight="1" x14ac:dyDescent="0.25">
      <c r="A259" s="16" t="s">
        <v>238</v>
      </c>
      <c r="B259" s="17" t="s">
        <v>384</v>
      </c>
      <c r="C259" s="18">
        <v>445971915.48000002</v>
      </c>
      <c r="D259" s="18">
        <v>2824305780</v>
      </c>
      <c r="E259" s="18">
        <v>421236013.88</v>
      </c>
      <c r="F259" s="19">
        <f t="shared" si="38"/>
        <v>94.453484459133094</v>
      </c>
      <c r="G259" s="19">
        <f t="shared" si="39"/>
        <v>14.914674496753676</v>
      </c>
      <c r="H259" s="20">
        <f t="shared" si="40"/>
        <v>-24735901.600000024</v>
      </c>
      <c r="J259" s="38"/>
    </row>
    <row r="260" spans="1:10" ht="12.75" customHeight="1" x14ac:dyDescent="0.25">
      <c r="A260" s="22" t="s">
        <v>239</v>
      </c>
      <c r="B260" s="17" t="s">
        <v>385</v>
      </c>
      <c r="C260" s="18">
        <v>150746471.99000001</v>
      </c>
      <c r="D260" s="18">
        <v>678087300</v>
      </c>
      <c r="E260" s="18">
        <v>90887190.799999997</v>
      </c>
      <c r="F260" s="19">
        <f t="shared" si="38"/>
        <v>60.291421484165241</v>
      </c>
      <c r="G260" s="19">
        <f t="shared" si="39"/>
        <v>13.403464539152996</v>
      </c>
      <c r="H260" s="20">
        <f t="shared" si="40"/>
        <v>-59859281.190000013</v>
      </c>
      <c r="J260" s="38"/>
    </row>
    <row r="261" spans="1:10" ht="12.75" customHeight="1" x14ac:dyDescent="0.25">
      <c r="A261" s="24" t="s">
        <v>160</v>
      </c>
      <c r="B261" s="25" t="s">
        <v>4</v>
      </c>
      <c r="C261" s="26">
        <v>147064936.40000001</v>
      </c>
      <c r="D261" s="26">
        <v>629859551</v>
      </c>
      <c r="E261" s="26">
        <v>90029389.870000005</v>
      </c>
      <c r="F261" s="27">
        <f t="shared" si="38"/>
        <v>61.21744045441956</v>
      </c>
      <c r="G261" s="27">
        <f t="shared" si="39"/>
        <v>14.293565879419365</v>
      </c>
      <c r="H261" s="28">
        <f t="shared" si="40"/>
        <v>-57035546.530000001</v>
      </c>
      <c r="J261" s="38"/>
    </row>
    <row r="262" spans="1:10" ht="12.75" customHeight="1" x14ac:dyDescent="0.25">
      <c r="A262" s="24" t="s">
        <v>161</v>
      </c>
      <c r="B262" s="25" t="s">
        <v>313</v>
      </c>
      <c r="C262" s="26">
        <v>3681535.59</v>
      </c>
      <c r="D262" s="26">
        <v>48227749</v>
      </c>
      <c r="E262" s="26">
        <v>857800.93</v>
      </c>
      <c r="F262" s="27">
        <f t="shared" si="38"/>
        <v>23.300085223405382</v>
      </c>
      <c r="G262" s="27">
        <f t="shared" si="39"/>
        <v>1.77864600315474</v>
      </c>
      <c r="H262" s="28">
        <f t="shared" si="40"/>
        <v>-2823734.6599999997</v>
      </c>
      <c r="J262" s="38"/>
    </row>
    <row r="263" spans="1:10" ht="12.75" customHeight="1" x14ac:dyDescent="0.25">
      <c r="A263" s="22" t="s">
        <v>240</v>
      </c>
      <c r="B263" s="17" t="s">
        <v>75</v>
      </c>
      <c r="C263" s="18">
        <v>206714603.09</v>
      </c>
      <c r="D263" s="18">
        <v>390744000</v>
      </c>
      <c r="E263" s="18">
        <v>246382415.83000001</v>
      </c>
      <c r="F263" s="19">
        <f t="shared" si="38"/>
        <v>119.18965189059688</v>
      </c>
      <c r="G263" s="19">
        <f t="shared" si="39"/>
        <v>63.054689471879286</v>
      </c>
      <c r="H263" s="20">
        <f t="shared" si="40"/>
        <v>39667812.74000001</v>
      </c>
      <c r="J263" s="38"/>
    </row>
    <row r="264" spans="1:10" ht="12.75" customHeight="1" x14ac:dyDescent="0.25">
      <c r="A264" s="24" t="s">
        <v>160</v>
      </c>
      <c r="B264" s="25" t="s">
        <v>4</v>
      </c>
      <c r="C264" s="26">
        <v>203582040.19999999</v>
      </c>
      <c r="D264" s="26">
        <v>359009000</v>
      </c>
      <c r="E264" s="26">
        <v>244824180.08000001</v>
      </c>
      <c r="F264" s="27">
        <f t="shared" si="38"/>
        <v>120.25824077579905</v>
      </c>
      <c r="G264" s="27">
        <f t="shared" si="39"/>
        <v>68.194440830174173</v>
      </c>
      <c r="H264" s="28">
        <f t="shared" si="40"/>
        <v>41242139.880000025</v>
      </c>
      <c r="J264" s="38"/>
    </row>
    <row r="265" spans="1:10" ht="12.75" customHeight="1" x14ac:dyDescent="0.25">
      <c r="A265" s="24" t="s">
        <v>161</v>
      </c>
      <c r="B265" s="25" t="s">
        <v>313</v>
      </c>
      <c r="C265" s="26">
        <v>3132562.89</v>
      </c>
      <c r="D265" s="26">
        <v>31735000</v>
      </c>
      <c r="E265" s="26">
        <v>1558235.75</v>
      </c>
      <c r="F265" s="27">
        <f t="shared" ref="F265" si="50">IF(C265=0,"x",E265/C265*100)</f>
        <v>49.743159346435341</v>
      </c>
      <c r="G265" s="27">
        <f t="shared" ref="G265" si="51">IF(D265=0,"x",E265/D265*100)</f>
        <v>4.9101488892390108</v>
      </c>
      <c r="H265" s="28">
        <f t="shared" ref="H265" si="52">+E265-C265</f>
        <v>-1574327.1400000001</v>
      </c>
      <c r="J265" s="38"/>
    </row>
    <row r="266" spans="1:10" ht="12.75" customHeight="1" x14ac:dyDescent="0.25">
      <c r="A266" s="22" t="s">
        <v>241</v>
      </c>
      <c r="B266" s="17" t="s">
        <v>76</v>
      </c>
      <c r="C266" s="18">
        <v>70713503.079999998</v>
      </c>
      <c r="D266" s="18">
        <v>474886413</v>
      </c>
      <c r="E266" s="18">
        <v>64928379.100000001</v>
      </c>
      <c r="F266" s="19">
        <f t="shared" si="38"/>
        <v>91.818926049448947</v>
      </c>
      <c r="G266" s="19">
        <f t="shared" si="39"/>
        <v>13.672401930774972</v>
      </c>
      <c r="H266" s="20">
        <f t="shared" si="40"/>
        <v>-5785123.9799999967</v>
      </c>
      <c r="J266" s="38"/>
    </row>
    <row r="267" spans="1:10" ht="12.75" customHeight="1" x14ac:dyDescent="0.25">
      <c r="A267" s="24" t="s">
        <v>160</v>
      </c>
      <c r="B267" s="25" t="s">
        <v>4</v>
      </c>
      <c r="C267" s="26">
        <v>68880341.459999993</v>
      </c>
      <c r="D267" s="26">
        <v>458156413</v>
      </c>
      <c r="E267" s="26">
        <v>61639142.759999998</v>
      </c>
      <c r="F267" s="27">
        <f t="shared" si="38"/>
        <v>89.487278160191636</v>
      </c>
      <c r="G267" s="27">
        <f t="shared" si="39"/>
        <v>13.45373348730142</v>
      </c>
      <c r="H267" s="28">
        <f t="shared" si="40"/>
        <v>-7241198.6999999955</v>
      </c>
      <c r="J267" s="38"/>
    </row>
    <row r="268" spans="1:10" ht="12.75" customHeight="1" x14ac:dyDescent="0.25">
      <c r="A268" s="24" t="s">
        <v>161</v>
      </c>
      <c r="B268" s="25" t="s">
        <v>313</v>
      </c>
      <c r="C268" s="26">
        <v>1833161.62</v>
      </c>
      <c r="D268" s="26">
        <v>16730000</v>
      </c>
      <c r="E268" s="26">
        <v>3289236.34</v>
      </c>
      <c r="F268" s="27">
        <f t="shared" si="38"/>
        <v>179.42969698438262</v>
      </c>
      <c r="G268" s="27">
        <f t="shared" si="39"/>
        <v>19.660707352062161</v>
      </c>
      <c r="H268" s="28">
        <f t="shared" si="40"/>
        <v>1456074.7199999997</v>
      </c>
      <c r="J268" s="38"/>
    </row>
    <row r="269" spans="1:10" ht="12.75" customHeight="1" x14ac:dyDescent="0.25">
      <c r="A269" s="22" t="s">
        <v>242</v>
      </c>
      <c r="B269" s="17" t="s">
        <v>77</v>
      </c>
      <c r="C269" s="18">
        <v>17797337.32</v>
      </c>
      <c r="D269" s="18">
        <v>1280588067</v>
      </c>
      <c r="E269" s="18">
        <v>19038028.149999999</v>
      </c>
      <c r="F269" s="19">
        <f t="shared" si="38"/>
        <v>106.97121601783518</v>
      </c>
      <c r="G269" s="19">
        <f t="shared" si="39"/>
        <v>1.4866629356151886</v>
      </c>
      <c r="H269" s="20">
        <f t="shared" si="40"/>
        <v>1240690.8299999982</v>
      </c>
      <c r="J269" s="38"/>
    </row>
    <row r="270" spans="1:10" ht="12.75" customHeight="1" x14ac:dyDescent="0.25">
      <c r="A270" s="24" t="s">
        <v>160</v>
      </c>
      <c r="B270" s="25" t="s">
        <v>4</v>
      </c>
      <c r="C270" s="26">
        <v>17777462.710000001</v>
      </c>
      <c r="D270" s="26">
        <v>1274835067</v>
      </c>
      <c r="E270" s="26">
        <v>18841491.91</v>
      </c>
      <c r="F270" s="27">
        <f t="shared" si="38"/>
        <v>105.9852703243274</v>
      </c>
      <c r="G270" s="27">
        <f t="shared" si="39"/>
        <v>1.4779552585056086</v>
      </c>
      <c r="H270" s="28">
        <f t="shared" si="40"/>
        <v>1064029.1999999993</v>
      </c>
      <c r="J270" s="38"/>
    </row>
    <row r="271" spans="1:10" ht="12.75" customHeight="1" x14ac:dyDescent="0.25">
      <c r="A271" s="24" t="s">
        <v>161</v>
      </c>
      <c r="B271" s="25" t="s">
        <v>313</v>
      </c>
      <c r="C271" s="26">
        <v>19874.61</v>
      </c>
      <c r="D271" s="26">
        <v>5753000</v>
      </c>
      <c r="E271" s="26">
        <v>196536.24</v>
      </c>
      <c r="F271" s="27">
        <f t="shared" si="38"/>
        <v>988.88098936281017</v>
      </c>
      <c r="G271" s="27">
        <f t="shared" si="39"/>
        <v>3.4162391795584912</v>
      </c>
      <c r="H271" s="28">
        <f t="shared" si="40"/>
        <v>176661.63</v>
      </c>
      <c r="J271" s="38"/>
    </row>
    <row r="272" spans="1:10" ht="12.75" customHeight="1" x14ac:dyDescent="0.25">
      <c r="A272" s="16" t="s">
        <v>243</v>
      </c>
      <c r="B272" s="17" t="s">
        <v>386</v>
      </c>
      <c r="C272" s="18">
        <v>1294013885.0699999</v>
      </c>
      <c r="D272" s="18">
        <v>9526734832</v>
      </c>
      <c r="E272" s="18">
        <v>1464026069.9400001</v>
      </c>
      <c r="F272" s="19">
        <f t="shared" si="38"/>
        <v>113.13835862439785</v>
      </c>
      <c r="G272" s="19">
        <f t="shared" si="39"/>
        <v>15.36755347721428</v>
      </c>
      <c r="H272" s="20">
        <f t="shared" si="40"/>
        <v>170012184.87000012</v>
      </c>
      <c r="J272" s="38"/>
    </row>
    <row r="273" spans="1:10" ht="12.75" customHeight="1" x14ac:dyDescent="0.25">
      <c r="A273" s="22" t="s">
        <v>244</v>
      </c>
      <c r="B273" s="17" t="s">
        <v>387</v>
      </c>
      <c r="C273" s="18">
        <v>885954403.94000006</v>
      </c>
      <c r="D273" s="18">
        <v>7247708314</v>
      </c>
      <c r="E273" s="18">
        <v>1043314217.64</v>
      </c>
      <c r="F273" s="19">
        <f t="shared" si="38"/>
        <v>117.76161538338681</v>
      </c>
      <c r="G273" s="19">
        <f t="shared" si="39"/>
        <v>14.395091143840421</v>
      </c>
      <c r="H273" s="20">
        <f t="shared" si="40"/>
        <v>157359813.69999993</v>
      </c>
      <c r="J273" s="38"/>
    </row>
    <row r="274" spans="1:10" ht="12.75" customHeight="1" x14ac:dyDescent="0.25">
      <c r="A274" s="24" t="s">
        <v>160</v>
      </c>
      <c r="B274" s="25" t="s">
        <v>4</v>
      </c>
      <c r="C274" s="26">
        <v>884939977.16999996</v>
      </c>
      <c r="D274" s="26">
        <v>7132174497</v>
      </c>
      <c r="E274" s="26">
        <v>1016809744.98</v>
      </c>
      <c r="F274" s="27">
        <f t="shared" si="38"/>
        <v>114.90154939453791</v>
      </c>
      <c r="G274" s="27">
        <f t="shared" si="39"/>
        <v>14.256658266110843</v>
      </c>
      <c r="H274" s="28">
        <f t="shared" si="40"/>
        <v>131869767.81000006</v>
      </c>
      <c r="J274" s="38"/>
    </row>
    <row r="275" spans="1:10" ht="12.75" customHeight="1" x14ac:dyDescent="0.25">
      <c r="A275" s="24" t="s">
        <v>161</v>
      </c>
      <c r="B275" s="25" t="s">
        <v>313</v>
      </c>
      <c r="C275" s="26">
        <v>1014426.77</v>
      </c>
      <c r="D275" s="26">
        <v>115533817</v>
      </c>
      <c r="E275" s="26">
        <v>26504472.66</v>
      </c>
      <c r="F275" s="27">
        <f t="shared" si="38"/>
        <v>2612.7536697400051</v>
      </c>
      <c r="G275" s="27">
        <f t="shared" si="39"/>
        <v>22.940878565450667</v>
      </c>
      <c r="H275" s="28">
        <f t="shared" si="40"/>
        <v>25490045.890000001</v>
      </c>
      <c r="J275" s="38"/>
    </row>
    <row r="276" spans="1:10" ht="12.75" customHeight="1" x14ac:dyDescent="0.25">
      <c r="A276" s="22" t="s">
        <v>245</v>
      </c>
      <c r="B276" s="17" t="s">
        <v>78</v>
      </c>
      <c r="C276" s="18">
        <v>113912447.87</v>
      </c>
      <c r="D276" s="18">
        <v>741316752</v>
      </c>
      <c r="E276" s="18">
        <v>115934764.09</v>
      </c>
      <c r="F276" s="19">
        <f t="shared" ref="F276:F339" si="53">IF(C276=0,"x",E276/C276*100)</f>
        <v>101.77532504815269</v>
      </c>
      <c r="G276" s="19">
        <f t="shared" ref="G276:G339" si="54">IF(D276=0,"x",E276/D276*100)</f>
        <v>15.639032003151062</v>
      </c>
      <c r="H276" s="20">
        <f t="shared" ref="H276:H339" si="55">+E276-C276</f>
        <v>2022316.2199999988</v>
      </c>
      <c r="J276" s="38"/>
    </row>
    <row r="277" spans="1:10" ht="12.75" customHeight="1" x14ac:dyDescent="0.25">
      <c r="A277" s="24" t="s">
        <v>160</v>
      </c>
      <c r="B277" s="25" t="s">
        <v>4</v>
      </c>
      <c r="C277" s="26">
        <v>70018996.730000004</v>
      </c>
      <c r="D277" s="26">
        <v>541420049</v>
      </c>
      <c r="E277" s="26">
        <v>77406971.810000002</v>
      </c>
      <c r="F277" s="27">
        <f t="shared" si="53"/>
        <v>110.55138665937865</v>
      </c>
      <c r="G277" s="27">
        <f t="shared" si="54"/>
        <v>14.297027225528547</v>
      </c>
      <c r="H277" s="28">
        <f t="shared" si="55"/>
        <v>7387975.0799999982</v>
      </c>
      <c r="J277" s="38"/>
    </row>
    <row r="278" spans="1:10" ht="12.75" customHeight="1" x14ac:dyDescent="0.25">
      <c r="A278" s="24" t="s">
        <v>161</v>
      </c>
      <c r="B278" s="25" t="s">
        <v>313</v>
      </c>
      <c r="C278" s="26">
        <v>43893451.140000001</v>
      </c>
      <c r="D278" s="26">
        <v>199896703</v>
      </c>
      <c r="E278" s="26">
        <v>38527792.280000001</v>
      </c>
      <c r="F278" s="27">
        <f t="shared" si="53"/>
        <v>87.77571888142036</v>
      </c>
      <c r="G278" s="27">
        <f t="shared" si="54"/>
        <v>19.273850794827769</v>
      </c>
      <c r="H278" s="28">
        <f t="shared" si="55"/>
        <v>-5365658.8599999994</v>
      </c>
      <c r="J278" s="38"/>
    </row>
    <row r="279" spans="1:10" ht="12.75" customHeight="1" x14ac:dyDescent="0.25">
      <c r="A279" s="22" t="s">
        <v>246</v>
      </c>
      <c r="B279" s="17" t="s">
        <v>79</v>
      </c>
      <c r="C279" s="18">
        <v>52671933.899999999</v>
      </c>
      <c r="D279" s="18">
        <v>308277095</v>
      </c>
      <c r="E279" s="18">
        <v>52687464.039999999</v>
      </c>
      <c r="F279" s="19">
        <f t="shared" si="53"/>
        <v>100.02948465881181</v>
      </c>
      <c r="G279" s="19">
        <f t="shared" si="54"/>
        <v>17.090943470840738</v>
      </c>
      <c r="H279" s="20">
        <f t="shared" si="55"/>
        <v>15530.140000000596</v>
      </c>
      <c r="J279" s="38"/>
    </row>
    <row r="280" spans="1:10" ht="12.75" customHeight="1" x14ac:dyDescent="0.25">
      <c r="A280" s="24" t="s">
        <v>160</v>
      </c>
      <c r="B280" s="25" t="s">
        <v>4</v>
      </c>
      <c r="C280" s="26">
        <v>30638230.440000001</v>
      </c>
      <c r="D280" s="26">
        <v>141813500</v>
      </c>
      <c r="E280" s="26">
        <v>31219761.649999999</v>
      </c>
      <c r="F280" s="27">
        <f t="shared" si="53"/>
        <v>101.89805743232733</v>
      </c>
      <c r="G280" s="27">
        <f t="shared" si="54"/>
        <v>22.014661262855793</v>
      </c>
      <c r="H280" s="28">
        <f t="shared" si="55"/>
        <v>581531.20999999717</v>
      </c>
      <c r="J280" s="38"/>
    </row>
    <row r="281" spans="1:10" ht="12.75" customHeight="1" x14ac:dyDescent="0.25">
      <c r="A281" s="24" t="s">
        <v>161</v>
      </c>
      <c r="B281" s="25" t="s">
        <v>313</v>
      </c>
      <c r="C281" s="26">
        <v>22033703.460000001</v>
      </c>
      <c r="D281" s="26">
        <v>166463595</v>
      </c>
      <c r="E281" s="26">
        <v>21467702.390000001</v>
      </c>
      <c r="F281" s="27">
        <f t="shared" si="53"/>
        <v>97.431203197285825</v>
      </c>
      <c r="G281" s="27">
        <f t="shared" si="54"/>
        <v>12.896334715106928</v>
      </c>
      <c r="H281" s="28">
        <f t="shared" si="55"/>
        <v>-566001.0700000003</v>
      </c>
      <c r="J281" s="38"/>
    </row>
    <row r="282" spans="1:10" ht="12.75" customHeight="1" x14ac:dyDescent="0.25">
      <c r="A282" s="22" t="s">
        <v>247</v>
      </c>
      <c r="B282" s="17" t="s">
        <v>80</v>
      </c>
      <c r="C282" s="18">
        <v>71083382.569999993</v>
      </c>
      <c r="D282" s="18">
        <v>654450000</v>
      </c>
      <c r="E282" s="18">
        <v>142736418.59999999</v>
      </c>
      <c r="F282" s="19">
        <f t="shared" si="53"/>
        <v>200.80138766530848</v>
      </c>
      <c r="G282" s="19">
        <f t="shared" si="54"/>
        <v>21.810133486133392</v>
      </c>
      <c r="H282" s="20">
        <f t="shared" si="55"/>
        <v>71653036.030000001</v>
      </c>
      <c r="J282" s="38"/>
    </row>
    <row r="283" spans="1:10" ht="12.75" customHeight="1" x14ac:dyDescent="0.25">
      <c r="A283" s="24" t="s">
        <v>160</v>
      </c>
      <c r="B283" s="25" t="s">
        <v>4</v>
      </c>
      <c r="C283" s="26">
        <v>70980355.069999993</v>
      </c>
      <c r="D283" s="26">
        <v>347700000</v>
      </c>
      <c r="E283" s="26">
        <v>71029342.200000003</v>
      </c>
      <c r="F283" s="27">
        <f t="shared" si="53"/>
        <v>100.0690150534633</v>
      </c>
      <c r="G283" s="27">
        <f t="shared" si="54"/>
        <v>20.428341156169111</v>
      </c>
      <c r="H283" s="28">
        <f t="shared" si="55"/>
        <v>48987.130000010133</v>
      </c>
      <c r="J283" s="38"/>
    </row>
    <row r="284" spans="1:10" ht="12.75" customHeight="1" x14ac:dyDescent="0.25">
      <c r="A284" s="24" t="s">
        <v>161</v>
      </c>
      <c r="B284" s="25" t="s">
        <v>313</v>
      </c>
      <c r="C284" s="26">
        <v>103027.5</v>
      </c>
      <c r="D284" s="26">
        <v>306750000</v>
      </c>
      <c r="E284" s="26">
        <v>71707076.400000006</v>
      </c>
      <c r="F284" s="27">
        <f t="shared" si="53"/>
        <v>69599.938268908794</v>
      </c>
      <c r="G284" s="27">
        <f t="shared" si="54"/>
        <v>23.376390024449879</v>
      </c>
      <c r="H284" s="28">
        <f t="shared" si="55"/>
        <v>71604048.900000006</v>
      </c>
      <c r="J284" s="38"/>
    </row>
    <row r="285" spans="1:10" ht="12.75" customHeight="1" x14ac:dyDescent="0.25">
      <c r="A285" s="22" t="s">
        <v>248</v>
      </c>
      <c r="B285" s="17" t="s">
        <v>81</v>
      </c>
      <c r="C285" s="18">
        <v>6745043.0899999999</v>
      </c>
      <c r="D285" s="18">
        <v>33585000</v>
      </c>
      <c r="E285" s="18">
        <v>7612562.8399999999</v>
      </c>
      <c r="F285" s="19">
        <f t="shared" si="53"/>
        <v>112.86158944315952</v>
      </c>
      <c r="G285" s="19">
        <f t="shared" si="54"/>
        <v>22.666556022033646</v>
      </c>
      <c r="H285" s="20">
        <f t="shared" si="55"/>
        <v>867519.75</v>
      </c>
      <c r="J285" s="38"/>
    </row>
    <row r="286" spans="1:10" ht="12.75" customHeight="1" x14ac:dyDescent="0.25">
      <c r="A286" s="24" t="s">
        <v>160</v>
      </c>
      <c r="B286" s="25" t="s">
        <v>4</v>
      </c>
      <c r="C286" s="26">
        <v>6733215.4299999997</v>
      </c>
      <c r="D286" s="26">
        <v>33234000</v>
      </c>
      <c r="E286" s="26">
        <v>7474741.9100000001</v>
      </c>
      <c r="F286" s="27">
        <f t="shared" si="53"/>
        <v>111.01296234628275</v>
      </c>
      <c r="G286" s="27">
        <f t="shared" si="54"/>
        <v>22.491249653968829</v>
      </c>
      <c r="H286" s="28">
        <f t="shared" si="55"/>
        <v>741526.48000000045</v>
      </c>
      <c r="J286" s="38"/>
    </row>
    <row r="287" spans="1:10" ht="12.75" customHeight="1" x14ac:dyDescent="0.25">
      <c r="A287" s="24" t="s">
        <v>161</v>
      </c>
      <c r="B287" s="25" t="s">
        <v>313</v>
      </c>
      <c r="C287" s="26">
        <v>11827.66</v>
      </c>
      <c r="D287" s="26">
        <v>351000</v>
      </c>
      <c r="E287" s="26">
        <v>137820.93</v>
      </c>
      <c r="F287" s="27">
        <f t="shared" si="53"/>
        <v>1165.2425754544854</v>
      </c>
      <c r="G287" s="27">
        <f t="shared" si="54"/>
        <v>39.265222222222221</v>
      </c>
      <c r="H287" s="28">
        <f t="shared" si="55"/>
        <v>125993.26999999999</v>
      </c>
      <c r="J287" s="38"/>
    </row>
    <row r="288" spans="1:10" ht="12.75" customHeight="1" x14ac:dyDescent="0.25">
      <c r="A288" s="22" t="s">
        <v>342</v>
      </c>
      <c r="B288" s="17" t="s">
        <v>49</v>
      </c>
      <c r="C288" s="18">
        <v>129774153.63</v>
      </c>
      <c r="D288" s="18">
        <v>174740092</v>
      </c>
      <c r="E288" s="18">
        <v>65804184.719999999</v>
      </c>
      <c r="F288" s="27">
        <f t="shared" ref="F288:F302" si="56">IF(C288=0,"x",E288/C288*100)</f>
        <v>50.706695346759702</v>
      </c>
      <c r="G288" s="27">
        <f t="shared" ref="G288:G302" si="57">IF(D288=0,"x",E288/D288*100)</f>
        <v>37.658320976504925</v>
      </c>
      <c r="H288" s="28">
        <f t="shared" ref="H288:H302" si="58">+E288-C288</f>
        <v>-63969968.909999996</v>
      </c>
      <c r="J288" s="38"/>
    </row>
    <row r="289" spans="1:10" ht="12.75" customHeight="1" x14ac:dyDescent="0.25">
      <c r="A289" s="24" t="s">
        <v>160</v>
      </c>
      <c r="B289" s="25" t="s">
        <v>4</v>
      </c>
      <c r="C289" s="26">
        <v>18276691.149999999</v>
      </c>
      <c r="D289" s="26">
        <v>34070092</v>
      </c>
      <c r="E289" s="26">
        <v>7122369.5499999998</v>
      </c>
      <c r="F289" s="27">
        <f t="shared" si="56"/>
        <v>38.969688175750569</v>
      </c>
      <c r="G289" s="27">
        <f t="shared" si="57"/>
        <v>20.90504936118165</v>
      </c>
      <c r="H289" s="28">
        <f t="shared" si="58"/>
        <v>-11154321.599999998</v>
      </c>
      <c r="J289" s="38"/>
    </row>
    <row r="290" spans="1:10" ht="12.75" customHeight="1" x14ac:dyDescent="0.25">
      <c r="A290" s="24" t="s">
        <v>161</v>
      </c>
      <c r="B290" s="25" t="s">
        <v>313</v>
      </c>
      <c r="C290" s="26">
        <v>111497462.48</v>
      </c>
      <c r="D290" s="26">
        <v>140670000</v>
      </c>
      <c r="E290" s="26">
        <v>58681815.170000002</v>
      </c>
      <c r="F290" s="27">
        <f t="shared" si="56"/>
        <v>52.630628414997446</v>
      </c>
      <c r="G290" s="27">
        <f t="shared" si="57"/>
        <v>41.71594168621597</v>
      </c>
      <c r="H290" s="28">
        <f t="shared" si="58"/>
        <v>-52815647.310000002</v>
      </c>
      <c r="J290" s="38"/>
    </row>
    <row r="291" spans="1:10" ht="12.75" customHeight="1" x14ac:dyDescent="0.25">
      <c r="A291" s="22" t="s">
        <v>343</v>
      </c>
      <c r="B291" s="17" t="s">
        <v>50</v>
      </c>
      <c r="C291" s="18">
        <v>3308704.52</v>
      </c>
      <c r="D291" s="18">
        <v>17400000</v>
      </c>
      <c r="E291" s="18">
        <v>3388970.34</v>
      </c>
      <c r="F291" s="27">
        <f t="shared" si="56"/>
        <v>102.42589870188831</v>
      </c>
      <c r="G291" s="27">
        <f t="shared" si="57"/>
        <v>19.47684103448276</v>
      </c>
      <c r="H291" s="28">
        <f t="shared" si="58"/>
        <v>80265.819999999832</v>
      </c>
      <c r="J291" s="38"/>
    </row>
    <row r="292" spans="1:10" ht="12.75" customHeight="1" x14ac:dyDescent="0.25">
      <c r="A292" s="24" t="s">
        <v>160</v>
      </c>
      <c r="B292" s="25" t="s">
        <v>4</v>
      </c>
      <c r="C292" s="26">
        <v>3272510.52</v>
      </c>
      <c r="D292" s="26">
        <v>16887000</v>
      </c>
      <c r="E292" s="26">
        <v>3388970.34</v>
      </c>
      <c r="F292" s="27">
        <f t="shared" si="56"/>
        <v>103.55873019470079</v>
      </c>
      <c r="G292" s="27">
        <f t="shared" si="57"/>
        <v>20.068516255107475</v>
      </c>
      <c r="H292" s="28">
        <f t="shared" si="58"/>
        <v>116459.81999999983</v>
      </c>
      <c r="J292" s="38"/>
    </row>
    <row r="293" spans="1:10" ht="12.75" customHeight="1" x14ac:dyDescent="0.25">
      <c r="A293" s="24" t="s">
        <v>161</v>
      </c>
      <c r="B293" s="25" t="s">
        <v>313</v>
      </c>
      <c r="C293" s="26">
        <v>36194</v>
      </c>
      <c r="D293" s="26">
        <v>513000</v>
      </c>
      <c r="E293" s="26"/>
      <c r="F293" s="27">
        <f t="shared" si="56"/>
        <v>0</v>
      </c>
      <c r="G293" s="27">
        <f t="shared" si="57"/>
        <v>0</v>
      </c>
      <c r="H293" s="28">
        <f t="shared" si="58"/>
        <v>-36194</v>
      </c>
      <c r="J293" s="38"/>
    </row>
    <row r="294" spans="1:10" ht="12.75" customHeight="1" x14ac:dyDescent="0.25">
      <c r="A294" s="22" t="s">
        <v>344</v>
      </c>
      <c r="B294" s="17" t="s">
        <v>51</v>
      </c>
      <c r="C294" s="18">
        <v>2201534.87</v>
      </c>
      <c r="D294" s="18">
        <v>13003037</v>
      </c>
      <c r="E294" s="18">
        <v>2594170.8199999998</v>
      </c>
      <c r="F294" s="27">
        <f t="shared" si="56"/>
        <v>117.83464597133543</v>
      </c>
      <c r="G294" s="27">
        <f t="shared" si="57"/>
        <v>19.950499410253158</v>
      </c>
      <c r="H294" s="28">
        <f t="shared" si="58"/>
        <v>392635.94999999972</v>
      </c>
      <c r="J294" s="38"/>
    </row>
    <row r="295" spans="1:10" ht="12.75" customHeight="1" x14ac:dyDescent="0.25">
      <c r="A295" s="24" t="s">
        <v>160</v>
      </c>
      <c r="B295" s="25" t="s">
        <v>4</v>
      </c>
      <c r="C295" s="26">
        <v>2201534.87</v>
      </c>
      <c r="D295" s="26">
        <v>12648037</v>
      </c>
      <c r="E295" s="26">
        <v>2594170.8199999998</v>
      </c>
      <c r="F295" s="27">
        <f t="shared" si="56"/>
        <v>117.83464597133543</v>
      </c>
      <c r="G295" s="27">
        <f t="shared" si="57"/>
        <v>20.510461979198826</v>
      </c>
      <c r="H295" s="28">
        <f t="shared" si="58"/>
        <v>392635.94999999972</v>
      </c>
      <c r="J295" s="38"/>
    </row>
    <row r="296" spans="1:10" ht="12.75" customHeight="1" x14ac:dyDescent="0.25">
      <c r="A296" s="24" t="s">
        <v>161</v>
      </c>
      <c r="B296" s="25" t="s">
        <v>313</v>
      </c>
      <c r="C296" s="26">
        <v>0</v>
      </c>
      <c r="D296" s="26">
        <v>355000</v>
      </c>
      <c r="E296" s="26"/>
      <c r="F296" s="27" t="str">
        <f t="shared" si="56"/>
        <v>x</v>
      </c>
      <c r="G296" s="27">
        <f t="shared" si="57"/>
        <v>0</v>
      </c>
      <c r="H296" s="28">
        <f t="shared" si="58"/>
        <v>0</v>
      </c>
      <c r="J296" s="38"/>
    </row>
    <row r="297" spans="1:10" ht="12.75" customHeight="1" x14ac:dyDescent="0.25">
      <c r="A297" s="22" t="s">
        <v>345</v>
      </c>
      <c r="B297" s="17" t="s">
        <v>52</v>
      </c>
      <c r="C297" s="18">
        <v>1268501.42</v>
      </c>
      <c r="D297" s="18">
        <v>11526811</v>
      </c>
      <c r="E297" s="18">
        <v>1429778.38</v>
      </c>
      <c r="F297" s="27">
        <f t="shared" si="56"/>
        <v>112.71397551923907</v>
      </c>
      <c r="G297" s="27">
        <f t="shared" si="57"/>
        <v>12.403937047289141</v>
      </c>
      <c r="H297" s="28">
        <f t="shared" si="58"/>
        <v>161276.95999999996</v>
      </c>
      <c r="J297" s="38"/>
    </row>
    <row r="298" spans="1:10" ht="12.75" customHeight="1" x14ac:dyDescent="0.25">
      <c r="A298" s="24" t="s">
        <v>160</v>
      </c>
      <c r="B298" s="25" t="s">
        <v>4</v>
      </c>
      <c r="C298" s="26">
        <v>1268501.42</v>
      </c>
      <c r="D298" s="26">
        <v>9445811</v>
      </c>
      <c r="E298" s="26">
        <v>1429778.38</v>
      </c>
      <c r="F298" s="27">
        <f t="shared" si="56"/>
        <v>112.71397551923907</v>
      </c>
      <c r="G298" s="27">
        <f t="shared" si="57"/>
        <v>15.13663972315347</v>
      </c>
      <c r="H298" s="28">
        <f t="shared" si="58"/>
        <v>161276.95999999996</v>
      </c>
      <c r="J298" s="38"/>
    </row>
    <row r="299" spans="1:10" ht="12.75" customHeight="1" x14ac:dyDescent="0.25">
      <c r="A299" s="24" t="s">
        <v>161</v>
      </c>
      <c r="B299" s="25" t="s">
        <v>313</v>
      </c>
      <c r="C299" s="26"/>
      <c r="D299" s="26">
        <v>2081000</v>
      </c>
      <c r="E299" s="26"/>
      <c r="F299" s="27" t="str">
        <f t="shared" si="56"/>
        <v>x</v>
      </c>
      <c r="G299" s="27">
        <f t="shared" si="57"/>
        <v>0</v>
      </c>
      <c r="H299" s="28">
        <f t="shared" si="58"/>
        <v>0</v>
      </c>
      <c r="J299" s="38"/>
    </row>
    <row r="300" spans="1:10" ht="12.75" customHeight="1" x14ac:dyDescent="0.25">
      <c r="A300" s="22" t="s">
        <v>346</v>
      </c>
      <c r="B300" s="17" t="s">
        <v>347</v>
      </c>
      <c r="C300" s="18">
        <v>27093779.260000002</v>
      </c>
      <c r="D300" s="18">
        <v>324727731</v>
      </c>
      <c r="E300" s="18">
        <v>28523538.469999999</v>
      </c>
      <c r="F300" s="27">
        <f t="shared" si="56"/>
        <v>105.27707558358543</v>
      </c>
      <c r="G300" s="27">
        <f t="shared" si="57"/>
        <v>8.7838320374307663</v>
      </c>
      <c r="H300" s="28">
        <f t="shared" si="58"/>
        <v>1429759.2099999972</v>
      </c>
      <c r="J300" s="38"/>
    </row>
    <row r="301" spans="1:10" ht="12.75" customHeight="1" x14ac:dyDescent="0.25">
      <c r="A301" s="24" t="s">
        <v>160</v>
      </c>
      <c r="B301" s="25" t="s">
        <v>4</v>
      </c>
      <c r="C301" s="26">
        <v>26813737.629999999</v>
      </c>
      <c r="D301" s="26">
        <v>315158613</v>
      </c>
      <c r="E301" s="26">
        <v>27635170.710000001</v>
      </c>
      <c r="F301" s="27">
        <f t="shared" si="56"/>
        <v>103.06347847262055</v>
      </c>
      <c r="G301" s="27">
        <f t="shared" si="57"/>
        <v>8.7686547567081714</v>
      </c>
      <c r="H301" s="28">
        <f t="shared" si="58"/>
        <v>821433.08000000194</v>
      </c>
      <c r="J301" s="38"/>
    </row>
    <row r="302" spans="1:10" ht="12.75" customHeight="1" x14ac:dyDescent="0.25">
      <c r="A302" s="24" t="s">
        <v>161</v>
      </c>
      <c r="B302" s="25" t="s">
        <v>313</v>
      </c>
      <c r="C302" s="26">
        <v>280041.63</v>
      </c>
      <c r="D302" s="26">
        <v>9569118</v>
      </c>
      <c r="E302" s="26">
        <v>888367.76</v>
      </c>
      <c r="F302" s="27">
        <f t="shared" si="56"/>
        <v>317.22703513759723</v>
      </c>
      <c r="G302" s="27">
        <f t="shared" si="57"/>
        <v>9.2836953207181683</v>
      </c>
      <c r="H302" s="28">
        <f t="shared" si="58"/>
        <v>608326.13</v>
      </c>
      <c r="J302" s="38"/>
    </row>
    <row r="303" spans="1:10" ht="12.75" customHeight="1" x14ac:dyDescent="0.25">
      <c r="A303" s="16" t="s">
        <v>249</v>
      </c>
      <c r="B303" s="17" t="s">
        <v>82</v>
      </c>
      <c r="C303" s="18">
        <v>4424483628.1300001</v>
      </c>
      <c r="D303" s="18">
        <v>23080474298</v>
      </c>
      <c r="E303" s="18">
        <v>4698005646.29</v>
      </c>
      <c r="F303" s="19">
        <f t="shared" si="53"/>
        <v>106.18200995074318</v>
      </c>
      <c r="G303" s="19">
        <f t="shared" si="54"/>
        <v>20.354892129305583</v>
      </c>
      <c r="H303" s="20">
        <f t="shared" si="55"/>
        <v>273522018.15999985</v>
      </c>
      <c r="J303" s="38"/>
    </row>
    <row r="304" spans="1:10" ht="12.75" customHeight="1" x14ac:dyDescent="0.25">
      <c r="A304" s="22" t="s">
        <v>250</v>
      </c>
      <c r="B304" s="17" t="s">
        <v>83</v>
      </c>
      <c r="C304" s="18">
        <v>2801449801.6300001</v>
      </c>
      <c r="D304" s="18">
        <v>13530215179</v>
      </c>
      <c r="E304" s="18">
        <v>3069874749.9899998</v>
      </c>
      <c r="F304" s="19">
        <f t="shared" si="53"/>
        <v>109.58164405458271</v>
      </c>
      <c r="G304" s="19">
        <f t="shared" si="54"/>
        <v>22.689031248776416</v>
      </c>
      <c r="H304" s="20">
        <f t="shared" si="55"/>
        <v>268424948.35999966</v>
      </c>
      <c r="J304" s="38"/>
    </row>
    <row r="305" spans="1:10" ht="12.75" customHeight="1" x14ac:dyDescent="0.25">
      <c r="A305" s="24" t="s">
        <v>160</v>
      </c>
      <c r="B305" s="25" t="s">
        <v>4</v>
      </c>
      <c r="C305" s="26">
        <v>2786850908.9699998</v>
      </c>
      <c r="D305" s="26">
        <v>13409635941</v>
      </c>
      <c r="E305" s="26">
        <v>3056495756.71</v>
      </c>
      <c r="F305" s="27">
        <f t="shared" si="53"/>
        <v>109.67561080759999</v>
      </c>
      <c r="G305" s="27">
        <f t="shared" si="54"/>
        <v>22.793279177436546</v>
      </c>
      <c r="H305" s="28">
        <f t="shared" si="55"/>
        <v>269644847.74000025</v>
      </c>
      <c r="J305" s="38"/>
    </row>
    <row r="306" spans="1:10" ht="12.75" customHeight="1" x14ac:dyDescent="0.25">
      <c r="A306" s="24" t="s">
        <v>161</v>
      </c>
      <c r="B306" s="25" t="s">
        <v>313</v>
      </c>
      <c r="C306" s="26">
        <v>14598892.66</v>
      </c>
      <c r="D306" s="26">
        <v>120579238</v>
      </c>
      <c r="E306" s="26">
        <v>13378993.279999999</v>
      </c>
      <c r="F306" s="27">
        <f t="shared" si="53"/>
        <v>91.643891023718226</v>
      </c>
      <c r="G306" s="27">
        <f t="shared" si="54"/>
        <v>11.095602776988853</v>
      </c>
      <c r="H306" s="28">
        <f t="shared" si="55"/>
        <v>-1219899.3800000008</v>
      </c>
      <c r="J306" s="38"/>
    </row>
    <row r="307" spans="1:10" ht="12.75" customHeight="1" x14ac:dyDescent="0.25">
      <c r="A307" s="22" t="s">
        <v>251</v>
      </c>
      <c r="B307" s="17" t="s">
        <v>84</v>
      </c>
      <c r="C307" s="18">
        <v>1136766878.0899999</v>
      </c>
      <c r="D307" s="18">
        <v>6680688047</v>
      </c>
      <c r="E307" s="18">
        <v>1190008590.78</v>
      </c>
      <c r="F307" s="19">
        <f t="shared" si="53"/>
        <v>104.68360872542813</v>
      </c>
      <c r="G307" s="19">
        <f t="shared" si="54"/>
        <v>17.812665138800785</v>
      </c>
      <c r="H307" s="20">
        <f t="shared" si="55"/>
        <v>53241712.690000057</v>
      </c>
      <c r="J307" s="38"/>
    </row>
    <row r="308" spans="1:10" ht="12.75" customHeight="1" x14ac:dyDescent="0.25">
      <c r="A308" s="24" t="s">
        <v>160</v>
      </c>
      <c r="B308" s="25" t="s">
        <v>4</v>
      </c>
      <c r="C308" s="26">
        <v>1013181816.7</v>
      </c>
      <c r="D308" s="26">
        <v>4808905752</v>
      </c>
      <c r="E308" s="26">
        <v>1112805842.5799999</v>
      </c>
      <c r="F308" s="27">
        <f t="shared" si="53"/>
        <v>109.83278857140191</v>
      </c>
      <c r="G308" s="27">
        <f t="shared" si="54"/>
        <v>23.140520941114087</v>
      </c>
      <c r="H308" s="28">
        <f t="shared" si="55"/>
        <v>99624025.879999876</v>
      </c>
      <c r="J308" s="38"/>
    </row>
    <row r="309" spans="1:10" ht="12.75" customHeight="1" x14ac:dyDescent="0.25">
      <c r="A309" s="24" t="s">
        <v>161</v>
      </c>
      <c r="B309" s="25" t="s">
        <v>313</v>
      </c>
      <c r="C309" s="26">
        <v>123585061.39</v>
      </c>
      <c r="D309" s="26">
        <v>1871782295</v>
      </c>
      <c r="E309" s="26">
        <v>77202748.200000003</v>
      </c>
      <c r="F309" s="27">
        <f t="shared" si="53"/>
        <v>62.469320589136302</v>
      </c>
      <c r="G309" s="27">
        <f t="shared" si="54"/>
        <v>4.1245580966455284</v>
      </c>
      <c r="H309" s="28">
        <f t="shared" si="55"/>
        <v>-46382313.189999998</v>
      </c>
      <c r="J309" s="38"/>
    </row>
    <row r="310" spans="1:10" ht="12.75" customHeight="1" x14ac:dyDescent="0.25">
      <c r="A310" s="22" t="s">
        <v>252</v>
      </c>
      <c r="B310" s="17" t="s">
        <v>85</v>
      </c>
      <c r="C310" s="18">
        <v>192828459.5</v>
      </c>
      <c r="D310" s="18">
        <v>1124879601</v>
      </c>
      <c r="E310" s="18">
        <v>221091809.43000001</v>
      </c>
      <c r="F310" s="19">
        <f t="shared" si="53"/>
        <v>114.65725028519455</v>
      </c>
      <c r="G310" s="19">
        <f t="shared" si="54"/>
        <v>19.654708755803991</v>
      </c>
      <c r="H310" s="20">
        <f t="shared" si="55"/>
        <v>28263349.930000007</v>
      </c>
      <c r="J310" s="38"/>
    </row>
    <row r="311" spans="1:10" ht="12.75" customHeight="1" x14ac:dyDescent="0.25">
      <c r="A311" s="24" t="s">
        <v>160</v>
      </c>
      <c r="B311" s="25" t="s">
        <v>4</v>
      </c>
      <c r="C311" s="26">
        <v>165855901.97</v>
      </c>
      <c r="D311" s="26">
        <v>787197661</v>
      </c>
      <c r="E311" s="26">
        <v>173239735.69</v>
      </c>
      <c r="F311" s="27">
        <f t="shared" si="53"/>
        <v>104.45195717022816</v>
      </c>
      <c r="G311" s="27">
        <f t="shared" si="54"/>
        <v>22.007145634798832</v>
      </c>
      <c r="H311" s="28">
        <f t="shared" si="55"/>
        <v>7383833.7199999988</v>
      </c>
      <c r="J311" s="38"/>
    </row>
    <row r="312" spans="1:10" ht="12.75" customHeight="1" x14ac:dyDescent="0.25">
      <c r="A312" s="24" t="s">
        <v>161</v>
      </c>
      <c r="B312" s="25" t="s">
        <v>313</v>
      </c>
      <c r="C312" s="26">
        <v>26972557.530000001</v>
      </c>
      <c r="D312" s="26">
        <v>337681940</v>
      </c>
      <c r="E312" s="26">
        <v>47852073.740000002</v>
      </c>
      <c r="F312" s="27">
        <f t="shared" si="53"/>
        <v>177.41022032032717</v>
      </c>
      <c r="G312" s="27">
        <f t="shared" si="54"/>
        <v>14.170753028722826</v>
      </c>
      <c r="H312" s="28">
        <f t="shared" si="55"/>
        <v>20879516.210000001</v>
      </c>
      <c r="J312" s="38"/>
    </row>
    <row r="313" spans="1:10" ht="12.75" customHeight="1" x14ac:dyDescent="0.25">
      <c r="A313" s="22" t="s">
        <v>253</v>
      </c>
      <c r="B313" s="17" t="s">
        <v>86</v>
      </c>
      <c r="C313" s="18">
        <v>4447348.75</v>
      </c>
      <c r="D313" s="18">
        <v>25165816</v>
      </c>
      <c r="E313" s="18">
        <v>4944284.88</v>
      </c>
      <c r="F313" s="19">
        <f t="shared" si="53"/>
        <v>111.17376122122195</v>
      </c>
      <c r="G313" s="19">
        <f t="shared" si="54"/>
        <v>19.646829174941118</v>
      </c>
      <c r="H313" s="20">
        <f t="shared" si="55"/>
        <v>496936.12999999989</v>
      </c>
      <c r="J313" s="38"/>
    </row>
    <row r="314" spans="1:10" ht="12.75" customHeight="1" x14ac:dyDescent="0.25">
      <c r="A314" s="24" t="s">
        <v>160</v>
      </c>
      <c r="B314" s="25" t="s">
        <v>4</v>
      </c>
      <c r="C314" s="26">
        <v>4260728.75</v>
      </c>
      <c r="D314" s="26">
        <v>24232316</v>
      </c>
      <c r="E314" s="26">
        <v>4943381.38</v>
      </c>
      <c r="F314" s="27">
        <f t="shared" si="53"/>
        <v>116.02196877705487</v>
      </c>
      <c r="G314" s="27">
        <f t="shared" si="54"/>
        <v>20.399954259427783</v>
      </c>
      <c r="H314" s="28">
        <f t="shared" si="55"/>
        <v>682652.62999999989</v>
      </c>
      <c r="J314" s="38"/>
    </row>
    <row r="315" spans="1:10" ht="12.75" customHeight="1" x14ac:dyDescent="0.25">
      <c r="A315" s="24" t="s">
        <v>161</v>
      </c>
      <c r="B315" s="25" t="s">
        <v>313</v>
      </c>
      <c r="C315" s="26">
        <v>186620</v>
      </c>
      <c r="D315" s="26">
        <v>933500</v>
      </c>
      <c r="E315" s="26">
        <v>903.5</v>
      </c>
      <c r="F315" s="27">
        <f t="shared" si="53"/>
        <v>0.4841388918658236</v>
      </c>
      <c r="G315" s="27">
        <f t="shared" si="54"/>
        <v>9.6786288162828069E-2</v>
      </c>
      <c r="H315" s="28">
        <f t="shared" si="55"/>
        <v>-185716.5</v>
      </c>
      <c r="J315" s="38"/>
    </row>
    <row r="316" spans="1:10" ht="12.75" customHeight="1" x14ac:dyDescent="0.25">
      <c r="A316" s="22" t="s">
        <v>254</v>
      </c>
      <c r="B316" s="17" t="s">
        <v>87</v>
      </c>
      <c r="C316" s="18">
        <v>14463531.939999999</v>
      </c>
      <c r="D316" s="18">
        <v>106805667</v>
      </c>
      <c r="E316" s="18">
        <v>15161920.59</v>
      </c>
      <c r="F316" s="19">
        <f t="shared" si="53"/>
        <v>104.82861760804465</v>
      </c>
      <c r="G316" s="19">
        <f t="shared" si="54"/>
        <v>14.195801604796868</v>
      </c>
      <c r="H316" s="20">
        <f t="shared" si="55"/>
        <v>698388.65000000037</v>
      </c>
      <c r="J316" s="38"/>
    </row>
    <row r="317" spans="1:10" ht="12.75" customHeight="1" x14ac:dyDescent="0.25">
      <c r="A317" s="24" t="s">
        <v>160</v>
      </c>
      <c r="B317" s="25" t="s">
        <v>4</v>
      </c>
      <c r="C317" s="26">
        <v>14387337.550000001</v>
      </c>
      <c r="D317" s="26">
        <v>98842504</v>
      </c>
      <c r="E317" s="26">
        <v>15159220.59</v>
      </c>
      <c r="F317" s="27">
        <f t="shared" si="53"/>
        <v>105.36501654539967</v>
      </c>
      <c r="G317" s="27">
        <f t="shared" si="54"/>
        <v>15.336742774140971</v>
      </c>
      <c r="H317" s="28">
        <f t="shared" si="55"/>
        <v>771883.03999999911</v>
      </c>
      <c r="J317" s="38"/>
    </row>
    <row r="318" spans="1:10" ht="12.75" customHeight="1" x14ac:dyDescent="0.25">
      <c r="A318" s="24" t="s">
        <v>161</v>
      </c>
      <c r="B318" s="25" t="s">
        <v>313</v>
      </c>
      <c r="C318" s="26">
        <v>76194.39</v>
      </c>
      <c r="D318" s="26">
        <v>7963163</v>
      </c>
      <c r="E318" s="26">
        <v>2700</v>
      </c>
      <c r="F318" s="27">
        <f t="shared" si="53"/>
        <v>3.5435679713427723</v>
      </c>
      <c r="G318" s="27">
        <f t="shared" si="54"/>
        <v>3.3906124990785699E-2</v>
      </c>
      <c r="H318" s="28">
        <f t="shared" si="55"/>
        <v>-73494.39</v>
      </c>
      <c r="J318" s="38"/>
    </row>
    <row r="319" spans="1:10" ht="12.75" customHeight="1" x14ac:dyDescent="0.25">
      <c r="A319" s="22" t="s">
        <v>255</v>
      </c>
      <c r="B319" s="17" t="s">
        <v>88</v>
      </c>
      <c r="C319" s="18">
        <v>149022228.53999999</v>
      </c>
      <c r="D319" s="18">
        <v>647990336</v>
      </c>
      <c r="E319" s="18">
        <v>49168772.880000003</v>
      </c>
      <c r="F319" s="19">
        <f t="shared" si="53"/>
        <v>32.99425418725523</v>
      </c>
      <c r="G319" s="19">
        <f t="shared" si="54"/>
        <v>7.5878867551506204</v>
      </c>
      <c r="H319" s="20">
        <f t="shared" si="55"/>
        <v>-99853455.659999996</v>
      </c>
      <c r="J319" s="38"/>
    </row>
    <row r="320" spans="1:10" ht="12.75" customHeight="1" x14ac:dyDescent="0.25">
      <c r="A320" s="24" t="s">
        <v>160</v>
      </c>
      <c r="B320" s="25" t="s">
        <v>4</v>
      </c>
      <c r="C320" s="26">
        <v>42806934.700000003</v>
      </c>
      <c r="D320" s="26">
        <v>253381068</v>
      </c>
      <c r="E320" s="26">
        <v>35866278.859999999</v>
      </c>
      <c r="F320" s="27">
        <f t="shared" si="53"/>
        <v>83.786141454319079</v>
      </c>
      <c r="G320" s="27">
        <f t="shared" si="54"/>
        <v>14.155074466731666</v>
      </c>
      <c r="H320" s="28">
        <f t="shared" si="55"/>
        <v>-6940655.8400000036</v>
      </c>
      <c r="J320" s="38"/>
    </row>
    <row r="321" spans="1:10" ht="12.75" customHeight="1" x14ac:dyDescent="0.25">
      <c r="A321" s="24" t="s">
        <v>161</v>
      </c>
      <c r="B321" s="25" t="s">
        <v>313</v>
      </c>
      <c r="C321" s="26">
        <v>106215293.84</v>
      </c>
      <c r="D321" s="26">
        <v>394609268</v>
      </c>
      <c r="E321" s="26">
        <v>13302494.02</v>
      </c>
      <c r="F321" s="27">
        <f t="shared" si="53"/>
        <v>12.524085316789252</v>
      </c>
      <c r="G321" s="27">
        <f t="shared" si="54"/>
        <v>3.3710546352398389</v>
      </c>
      <c r="H321" s="28">
        <f t="shared" si="55"/>
        <v>-92912799.820000008</v>
      </c>
      <c r="J321" s="38"/>
    </row>
    <row r="322" spans="1:10" ht="12.75" customHeight="1" x14ac:dyDescent="0.25">
      <c r="A322" s="22" t="s">
        <v>256</v>
      </c>
      <c r="B322" s="17" t="s">
        <v>89</v>
      </c>
      <c r="C322" s="18">
        <v>5848722.46</v>
      </c>
      <c r="D322" s="18">
        <v>27065782</v>
      </c>
      <c r="E322" s="18">
        <v>6443347.46</v>
      </c>
      <c r="F322" s="19">
        <f t="shared" si="53"/>
        <v>110.16675015897404</v>
      </c>
      <c r="G322" s="19">
        <f t="shared" si="54"/>
        <v>23.80624901212904</v>
      </c>
      <c r="H322" s="20">
        <f t="shared" si="55"/>
        <v>594625</v>
      </c>
      <c r="J322" s="38"/>
    </row>
    <row r="323" spans="1:10" ht="12.75" customHeight="1" x14ac:dyDescent="0.25">
      <c r="A323" s="24" t="s">
        <v>160</v>
      </c>
      <c r="B323" s="25" t="s">
        <v>4</v>
      </c>
      <c r="C323" s="26">
        <v>5847354.4100000001</v>
      </c>
      <c r="D323" s="26">
        <v>26935782</v>
      </c>
      <c r="E323" s="26">
        <v>6427536.2400000002</v>
      </c>
      <c r="F323" s="27">
        <f t="shared" si="53"/>
        <v>109.92212527784852</v>
      </c>
      <c r="G323" s="27">
        <f t="shared" si="54"/>
        <v>23.862445278180527</v>
      </c>
      <c r="H323" s="28">
        <f t="shared" si="55"/>
        <v>580181.83000000007</v>
      </c>
      <c r="J323" s="38"/>
    </row>
    <row r="324" spans="1:10" ht="12.75" customHeight="1" x14ac:dyDescent="0.25">
      <c r="A324" s="24" t="s">
        <v>161</v>
      </c>
      <c r="B324" s="25" t="s">
        <v>313</v>
      </c>
      <c r="C324" s="26">
        <v>1368.05</v>
      </c>
      <c r="D324" s="26">
        <v>130000</v>
      </c>
      <c r="E324" s="26">
        <v>15811.22</v>
      </c>
      <c r="F324" s="27">
        <f t="shared" si="53"/>
        <v>1155.7486933957091</v>
      </c>
      <c r="G324" s="27">
        <f t="shared" si="54"/>
        <v>12.162476923076923</v>
      </c>
      <c r="H324" s="28">
        <f t="shared" si="55"/>
        <v>14443.17</v>
      </c>
      <c r="J324" s="38"/>
    </row>
    <row r="325" spans="1:10" ht="12.75" customHeight="1" x14ac:dyDescent="0.25">
      <c r="A325" s="22" t="s">
        <v>257</v>
      </c>
      <c r="B325" s="17" t="s">
        <v>90</v>
      </c>
      <c r="C325" s="18">
        <v>14662188.949999999</v>
      </c>
      <c r="D325" s="18">
        <v>148957396</v>
      </c>
      <c r="E325" s="18">
        <v>29900382.41</v>
      </c>
      <c r="F325" s="19">
        <f t="shared" si="53"/>
        <v>203.92850284472703</v>
      </c>
      <c r="G325" s="19">
        <f t="shared" si="54"/>
        <v>20.073110307325727</v>
      </c>
      <c r="H325" s="20">
        <f t="shared" si="55"/>
        <v>15238193.460000001</v>
      </c>
      <c r="J325" s="38"/>
    </row>
    <row r="326" spans="1:10" ht="12.75" customHeight="1" x14ac:dyDescent="0.25">
      <c r="A326" s="24" t="s">
        <v>160</v>
      </c>
      <c r="B326" s="25" t="s">
        <v>4</v>
      </c>
      <c r="C326" s="26">
        <v>10841005.779999999</v>
      </c>
      <c r="D326" s="26">
        <v>53897751</v>
      </c>
      <c r="E326" s="26">
        <v>12472564.880000001</v>
      </c>
      <c r="F326" s="27">
        <f t="shared" si="53"/>
        <v>115.0498868196342</v>
      </c>
      <c r="G326" s="27">
        <f t="shared" si="54"/>
        <v>23.141160157127892</v>
      </c>
      <c r="H326" s="28">
        <f t="shared" si="55"/>
        <v>1631559.1000000015</v>
      </c>
      <c r="J326" s="38"/>
    </row>
    <row r="327" spans="1:10" ht="12.75" customHeight="1" x14ac:dyDescent="0.25">
      <c r="A327" s="24" t="s">
        <v>161</v>
      </c>
      <c r="B327" s="25" t="s">
        <v>313</v>
      </c>
      <c r="C327" s="26">
        <v>3821183.17</v>
      </c>
      <c r="D327" s="26">
        <v>95059645</v>
      </c>
      <c r="E327" s="26">
        <v>17427817.530000001</v>
      </c>
      <c r="F327" s="27">
        <f t="shared" si="53"/>
        <v>456.08432662493908</v>
      </c>
      <c r="G327" s="27">
        <f t="shared" si="54"/>
        <v>18.333560502987361</v>
      </c>
      <c r="H327" s="28">
        <f t="shared" si="55"/>
        <v>13606634.360000001</v>
      </c>
      <c r="J327" s="38"/>
    </row>
    <row r="328" spans="1:10" ht="12.75" customHeight="1" x14ac:dyDescent="0.25">
      <c r="A328" s="22" t="s">
        <v>258</v>
      </c>
      <c r="B328" s="17" t="s">
        <v>91</v>
      </c>
      <c r="C328" s="18">
        <v>6085775.0599999996</v>
      </c>
      <c r="D328" s="18">
        <v>46914415</v>
      </c>
      <c r="E328" s="18">
        <v>5849374.9800000004</v>
      </c>
      <c r="F328" s="19">
        <f t="shared" si="53"/>
        <v>96.115530435001006</v>
      </c>
      <c r="G328" s="19">
        <f t="shared" si="54"/>
        <v>12.468182711006842</v>
      </c>
      <c r="H328" s="20">
        <f t="shared" si="55"/>
        <v>-236400.07999999914</v>
      </c>
      <c r="J328" s="38"/>
    </row>
    <row r="329" spans="1:10" ht="12.75" customHeight="1" x14ac:dyDescent="0.25">
      <c r="A329" s="24" t="s">
        <v>160</v>
      </c>
      <c r="B329" s="25" t="s">
        <v>4</v>
      </c>
      <c r="C329" s="26">
        <v>6079563.0599999996</v>
      </c>
      <c r="D329" s="26">
        <v>46046415</v>
      </c>
      <c r="E329" s="26">
        <v>5843861.4900000002</v>
      </c>
      <c r="F329" s="27">
        <f t="shared" si="53"/>
        <v>96.123050823326778</v>
      </c>
      <c r="G329" s="27">
        <f t="shared" si="54"/>
        <v>12.691240979346603</v>
      </c>
      <c r="H329" s="28">
        <f t="shared" si="55"/>
        <v>-235701.56999999937</v>
      </c>
      <c r="J329" s="38"/>
    </row>
    <row r="330" spans="1:10" ht="12.75" customHeight="1" x14ac:dyDescent="0.25">
      <c r="A330" s="24" t="s">
        <v>161</v>
      </c>
      <c r="B330" s="25" t="s">
        <v>313</v>
      </c>
      <c r="C330" s="26">
        <v>6212</v>
      </c>
      <c r="D330" s="26">
        <v>868000</v>
      </c>
      <c r="E330" s="26">
        <v>5513.49</v>
      </c>
      <c r="F330" s="27">
        <f t="shared" si="53"/>
        <v>88.755473277527358</v>
      </c>
      <c r="G330" s="27">
        <f t="shared" si="54"/>
        <v>0.63519470046082949</v>
      </c>
      <c r="H330" s="28">
        <f t="shared" si="55"/>
        <v>-698.51000000000022</v>
      </c>
      <c r="J330" s="38"/>
    </row>
    <row r="331" spans="1:10" ht="12.75" customHeight="1" x14ac:dyDescent="0.25">
      <c r="A331" s="22" t="s">
        <v>259</v>
      </c>
      <c r="B331" s="17" t="s">
        <v>92</v>
      </c>
      <c r="C331" s="18">
        <v>4335463.0199999996</v>
      </c>
      <c r="D331" s="18">
        <v>26454080</v>
      </c>
      <c r="E331" s="18">
        <v>4256185.3099999996</v>
      </c>
      <c r="F331" s="19">
        <f t="shared" si="53"/>
        <v>98.171413073199275</v>
      </c>
      <c r="G331" s="19">
        <f t="shared" si="54"/>
        <v>16.088956070292369</v>
      </c>
      <c r="H331" s="20">
        <f t="shared" si="55"/>
        <v>-79277.709999999963</v>
      </c>
      <c r="J331" s="38"/>
    </row>
    <row r="332" spans="1:10" ht="12.75" customHeight="1" x14ac:dyDescent="0.25">
      <c r="A332" s="24" t="s">
        <v>160</v>
      </c>
      <c r="B332" s="25" t="s">
        <v>4</v>
      </c>
      <c r="C332" s="26">
        <v>4283912.7699999996</v>
      </c>
      <c r="D332" s="26">
        <v>25238480</v>
      </c>
      <c r="E332" s="26">
        <v>4210438.3600000003</v>
      </c>
      <c r="F332" s="27">
        <f t="shared" si="53"/>
        <v>98.284876141397277</v>
      </c>
      <c r="G332" s="27">
        <f t="shared" si="54"/>
        <v>16.682614642403191</v>
      </c>
      <c r="H332" s="28">
        <f t="shared" si="55"/>
        <v>-73474.409999999218</v>
      </c>
      <c r="J332" s="38"/>
    </row>
    <row r="333" spans="1:10" ht="12.75" customHeight="1" x14ac:dyDescent="0.25">
      <c r="A333" s="24" t="s">
        <v>161</v>
      </c>
      <c r="B333" s="25" t="s">
        <v>313</v>
      </c>
      <c r="C333" s="26">
        <v>51550.25</v>
      </c>
      <c r="D333" s="26">
        <v>1215600</v>
      </c>
      <c r="E333" s="26">
        <v>45746.95</v>
      </c>
      <c r="F333" s="27">
        <f t="shared" si="53"/>
        <v>88.74244062831896</v>
      </c>
      <c r="G333" s="27">
        <f t="shared" si="54"/>
        <v>3.7633226390259948</v>
      </c>
      <c r="H333" s="28">
        <f t="shared" si="55"/>
        <v>-5803.3000000000029</v>
      </c>
      <c r="J333" s="38"/>
    </row>
    <row r="334" spans="1:10" ht="12.75" customHeight="1" x14ac:dyDescent="0.25">
      <c r="A334" s="22" t="s">
        <v>260</v>
      </c>
      <c r="B334" s="17" t="s">
        <v>93</v>
      </c>
      <c r="C334" s="18">
        <v>5600766.04</v>
      </c>
      <c r="D334" s="18">
        <v>77558695</v>
      </c>
      <c r="E334" s="18">
        <v>5333985.8899999997</v>
      </c>
      <c r="F334" s="19">
        <f t="shared" si="53"/>
        <v>95.236720332635059</v>
      </c>
      <c r="G334" s="19">
        <f t="shared" si="54"/>
        <v>6.8773538415002982</v>
      </c>
      <c r="H334" s="20">
        <f t="shared" si="55"/>
        <v>-266780.15000000037</v>
      </c>
      <c r="J334" s="38"/>
    </row>
    <row r="335" spans="1:10" ht="12.75" customHeight="1" x14ac:dyDescent="0.25">
      <c r="A335" s="24" t="s">
        <v>160</v>
      </c>
      <c r="B335" s="25" t="s">
        <v>4</v>
      </c>
      <c r="C335" s="26">
        <v>5598190.71</v>
      </c>
      <c r="D335" s="26">
        <v>65228044</v>
      </c>
      <c r="E335" s="26">
        <v>5329981.18</v>
      </c>
      <c r="F335" s="27">
        <f t="shared" si="53"/>
        <v>95.208996193700585</v>
      </c>
      <c r="G335" s="27">
        <f t="shared" si="54"/>
        <v>8.1713030977902701</v>
      </c>
      <c r="H335" s="28">
        <f t="shared" si="55"/>
        <v>-268209.53000000026</v>
      </c>
      <c r="J335" s="38"/>
    </row>
    <row r="336" spans="1:10" ht="12.75" customHeight="1" x14ac:dyDescent="0.25">
      <c r="A336" s="24" t="s">
        <v>161</v>
      </c>
      <c r="B336" s="25" t="s">
        <v>313</v>
      </c>
      <c r="C336" s="26">
        <v>2575.33</v>
      </c>
      <c r="D336" s="26">
        <v>12330651</v>
      </c>
      <c r="E336" s="26">
        <v>4004.71</v>
      </c>
      <c r="F336" s="27">
        <f t="shared" si="53"/>
        <v>155.50278993371725</v>
      </c>
      <c r="G336" s="27">
        <f t="shared" si="54"/>
        <v>3.2477685079238719E-2</v>
      </c>
      <c r="H336" s="28">
        <f t="shared" si="55"/>
        <v>1429.38</v>
      </c>
      <c r="J336" s="38"/>
    </row>
    <row r="337" spans="1:10" ht="12.75" customHeight="1" x14ac:dyDescent="0.25">
      <c r="A337" s="22" t="s">
        <v>261</v>
      </c>
      <c r="B337" s="17" t="s">
        <v>94</v>
      </c>
      <c r="C337" s="18">
        <v>28121428.960000001</v>
      </c>
      <c r="D337" s="18">
        <v>346182957</v>
      </c>
      <c r="E337" s="18">
        <v>34622351.009999998</v>
      </c>
      <c r="F337" s="19">
        <f t="shared" si="53"/>
        <v>123.11732472502351</v>
      </c>
      <c r="G337" s="19">
        <f t="shared" si="54"/>
        <v>10.001171435484618</v>
      </c>
      <c r="H337" s="20">
        <f t="shared" si="55"/>
        <v>6500922.049999997</v>
      </c>
      <c r="J337" s="38"/>
    </row>
    <row r="338" spans="1:10" ht="12.75" customHeight="1" x14ac:dyDescent="0.25">
      <c r="A338" s="24" t="s">
        <v>160</v>
      </c>
      <c r="B338" s="25" t="s">
        <v>4</v>
      </c>
      <c r="C338" s="26">
        <v>27662552.48</v>
      </c>
      <c r="D338" s="26">
        <v>344765957</v>
      </c>
      <c r="E338" s="26">
        <v>34474428.030000001</v>
      </c>
      <c r="F338" s="27">
        <f t="shared" si="53"/>
        <v>124.62489878663577</v>
      </c>
      <c r="G338" s="27">
        <f t="shared" si="54"/>
        <v>9.9993712633292287</v>
      </c>
      <c r="H338" s="28">
        <f t="shared" si="55"/>
        <v>6811875.5500000007</v>
      </c>
      <c r="J338" s="38"/>
    </row>
    <row r="339" spans="1:10" ht="12.75" customHeight="1" x14ac:dyDescent="0.25">
      <c r="A339" s="24" t="s">
        <v>161</v>
      </c>
      <c r="B339" s="25" t="s">
        <v>313</v>
      </c>
      <c r="C339" s="26">
        <v>458876.48</v>
      </c>
      <c r="D339" s="26">
        <v>1417000</v>
      </c>
      <c r="E339" s="26">
        <v>147922.98000000001</v>
      </c>
      <c r="F339" s="27">
        <f t="shared" si="53"/>
        <v>32.23590365755944</v>
      </c>
      <c r="G339" s="27">
        <f t="shared" si="54"/>
        <v>10.439165843330981</v>
      </c>
      <c r="H339" s="28">
        <f t="shared" si="55"/>
        <v>-310953.5</v>
      </c>
      <c r="J339" s="38"/>
    </row>
    <row r="340" spans="1:10" ht="12.75" customHeight="1" x14ac:dyDescent="0.25">
      <c r="A340" s="22" t="s">
        <v>262</v>
      </c>
      <c r="B340" s="17" t="s">
        <v>95</v>
      </c>
      <c r="C340" s="18">
        <v>8805282.5099999998</v>
      </c>
      <c r="D340" s="18">
        <v>79267528</v>
      </c>
      <c r="E340" s="18">
        <v>9319853.1099999994</v>
      </c>
      <c r="F340" s="19">
        <f t="shared" ref="F340:F407" si="59">IF(C340=0,"x",E340/C340*100)</f>
        <v>105.84388518387242</v>
      </c>
      <c r="G340" s="19">
        <f t="shared" ref="G340:G407" si="60">IF(D340=0,"x",E340/D340*100)</f>
        <v>11.75746657572064</v>
      </c>
      <c r="H340" s="20">
        <f t="shared" ref="H340:H408" si="61">+E340-C340</f>
        <v>514570.59999999963</v>
      </c>
      <c r="J340" s="38"/>
    </row>
    <row r="341" spans="1:10" ht="12.75" customHeight="1" x14ac:dyDescent="0.25">
      <c r="A341" s="24" t="s">
        <v>160</v>
      </c>
      <c r="B341" s="25" t="s">
        <v>4</v>
      </c>
      <c r="C341" s="26">
        <v>8658262.0099999998</v>
      </c>
      <c r="D341" s="26">
        <v>78373695</v>
      </c>
      <c r="E341" s="26">
        <v>9319853.1099999994</v>
      </c>
      <c r="F341" s="27">
        <f t="shared" si="59"/>
        <v>107.64115360837874</v>
      </c>
      <c r="G341" s="27">
        <f t="shared" si="60"/>
        <v>11.89155763295325</v>
      </c>
      <c r="H341" s="28">
        <f t="shared" si="61"/>
        <v>661591.09999999963</v>
      </c>
      <c r="J341" s="38"/>
    </row>
    <row r="342" spans="1:10" ht="12.75" customHeight="1" x14ac:dyDescent="0.25">
      <c r="A342" s="24" t="s">
        <v>161</v>
      </c>
      <c r="B342" s="25" t="s">
        <v>313</v>
      </c>
      <c r="C342" s="26">
        <v>147020.5</v>
      </c>
      <c r="D342" s="26">
        <v>893833</v>
      </c>
      <c r="E342" s="26"/>
      <c r="F342" s="27">
        <f t="shared" si="59"/>
        <v>0</v>
      </c>
      <c r="G342" s="27">
        <f t="shared" si="60"/>
        <v>0</v>
      </c>
      <c r="H342" s="28">
        <f t="shared" si="61"/>
        <v>-147020.5</v>
      </c>
      <c r="J342" s="38"/>
    </row>
    <row r="343" spans="1:10" ht="12.75" customHeight="1" x14ac:dyDescent="0.25">
      <c r="A343" s="22" t="s">
        <v>428</v>
      </c>
      <c r="B343" s="17" t="s">
        <v>429</v>
      </c>
      <c r="C343" s="18">
        <v>52045752.68</v>
      </c>
      <c r="D343" s="18">
        <v>212328799</v>
      </c>
      <c r="E343" s="18">
        <v>52030037.57</v>
      </c>
      <c r="F343" s="27">
        <f t="shared" ref="F343:F345" si="62">IF(C343=0,"x",E343/C343*100)</f>
        <v>99.96980520178731</v>
      </c>
      <c r="G343" s="27">
        <f t="shared" ref="G343:G345" si="63">IF(D343=0,"x",E343/D343*100)</f>
        <v>24.50446562832958</v>
      </c>
      <c r="H343" s="28">
        <f t="shared" ref="H343:H345" si="64">+E343-C343</f>
        <v>-15715.109999999404</v>
      </c>
      <c r="J343" s="38"/>
    </row>
    <row r="344" spans="1:10" ht="12.75" customHeight="1" x14ac:dyDescent="0.25">
      <c r="A344" s="24" t="s">
        <v>160</v>
      </c>
      <c r="B344" s="25" t="s">
        <v>4</v>
      </c>
      <c r="C344" s="26">
        <v>52045752.68</v>
      </c>
      <c r="D344" s="26">
        <v>209841299</v>
      </c>
      <c r="E344" s="26">
        <v>52030037.57</v>
      </c>
      <c r="F344" s="27">
        <f t="shared" si="62"/>
        <v>99.96980520178731</v>
      </c>
      <c r="G344" s="27">
        <f t="shared" si="63"/>
        <v>24.794946379930675</v>
      </c>
      <c r="H344" s="28">
        <f t="shared" si="64"/>
        <v>-15715.109999999404</v>
      </c>
      <c r="J344" s="38"/>
    </row>
    <row r="345" spans="1:10" ht="12.75" customHeight="1" x14ac:dyDescent="0.25">
      <c r="A345" s="24" t="s">
        <v>161</v>
      </c>
      <c r="B345" s="25" t="s">
        <v>313</v>
      </c>
      <c r="C345" s="26"/>
      <c r="D345" s="26">
        <v>2487500</v>
      </c>
      <c r="E345" s="26"/>
      <c r="F345" s="27" t="str">
        <f t="shared" si="62"/>
        <v>x</v>
      </c>
      <c r="G345" s="27">
        <f t="shared" si="63"/>
        <v>0</v>
      </c>
      <c r="H345" s="28">
        <f t="shared" si="64"/>
        <v>0</v>
      </c>
      <c r="J345" s="38"/>
    </row>
    <row r="346" spans="1:10" ht="12.75" customHeight="1" x14ac:dyDescent="0.25">
      <c r="A346" s="16" t="s">
        <v>263</v>
      </c>
      <c r="B346" s="17" t="s">
        <v>388</v>
      </c>
      <c r="C346" s="18">
        <v>15296840537.1</v>
      </c>
      <c r="D346" s="18">
        <v>55056594824</v>
      </c>
      <c r="E346" s="18">
        <v>13436130606.959999</v>
      </c>
      <c r="F346" s="19">
        <f t="shared" si="59"/>
        <v>87.835985309337886</v>
      </c>
      <c r="G346" s="19">
        <f t="shared" si="60"/>
        <v>24.404216515589859</v>
      </c>
      <c r="H346" s="20">
        <f t="shared" si="61"/>
        <v>-1860709930.1400013</v>
      </c>
      <c r="J346" s="38"/>
    </row>
    <row r="347" spans="1:10" ht="12.75" customHeight="1" x14ac:dyDescent="0.25">
      <c r="A347" s="22" t="s">
        <v>264</v>
      </c>
      <c r="B347" s="17" t="s">
        <v>389</v>
      </c>
      <c r="C347" s="18">
        <v>425909938.14999998</v>
      </c>
      <c r="D347" s="18">
        <v>2009116803</v>
      </c>
      <c r="E347" s="18">
        <v>492323092.41000003</v>
      </c>
      <c r="F347" s="19">
        <f t="shared" si="59"/>
        <v>115.59323892475366</v>
      </c>
      <c r="G347" s="19">
        <f t="shared" si="60"/>
        <v>24.504453482986477</v>
      </c>
      <c r="H347" s="20">
        <f t="shared" si="61"/>
        <v>66413154.26000005</v>
      </c>
      <c r="J347" s="38"/>
    </row>
    <row r="348" spans="1:10" ht="12.75" customHeight="1" x14ac:dyDescent="0.25">
      <c r="A348" s="24" t="s">
        <v>160</v>
      </c>
      <c r="B348" s="25" t="s">
        <v>4</v>
      </c>
      <c r="C348" s="26">
        <v>425595611.31999999</v>
      </c>
      <c r="D348" s="26">
        <v>1943773821</v>
      </c>
      <c r="E348" s="26">
        <v>492274180.86000001</v>
      </c>
      <c r="F348" s="27">
        <f t="shared" si="59"/>
        <v>115.66711868414103</v>
      </c>
      <c r="G348" s="27">
        <f t="shared" si="60"/>
        <v>25.325692502985923</v>
      </c>
      <c r="H348" s="28">
        <f t="shared" si="61"/>
        <v>66678569.540000021</v>
      </c>
      <c r="J348" s="38"/>
    </row>
    <row r="349" spans="1:10" ht="12.75" customHeight="1" x14ac:dyDescent="0.25">
      <c r="A349" s="24" t="s">
        <v>161</v>
      </c>
      <c r="B349" s="25" t="s">
        <v>313</v>
      </c>
      <c r="C349" s="26">
        <v>314326.83</v>
      </c>
      <c r="D349" s="26">
        <v>65342982</v>
      </c>
      <c r="E349" s="26">
        <v>48911.55</v>
      </c>
      <c r="F349" s="27">
        <f t="shared" si="59"/>
        <v>15.560730211926229</v>
      </c>
      <c r="G349" s="27">
        <f t="shared" si="60"/>
        <v>7.4853562697827294E-2</v>
      </c>
      <c r="H349" s="28">
        <f t="shared" si="61"/>
        <v>-265415.28000000003</v>
      </c>
      <c r="J349" s="38"/>
    </row>
    <row r="350" spans="1:10" ht="12.75" customHeight="1" x14ac:dyDescent="0.25">
      <c r="A350" s="22" t="s">
        <v>265</v>
      </c>
      <c r="B350" s="17" t="s">
        <v>96</v>
      </c>
      <c r="C350" s="18">
        <v>11059950126.99</v>
      </c>
      <c r="D350" s="18">
        <v>45441260069</v>
      </c>
      <c r="E350" s="18">
        <v>11346198983.98</v>
      </c>
      <c r="F350" s="19">
        <f t="shared" si="59"/>
        <v>102.58815685155267</v>
      </c>
      <c r="G350" s="19">
        <f t="shared" si="60"/>
        <v>24.968935647364166</v>
      </c>
      <c r="H350" s="20">
        <f t="shared" si="61"/>
        <v>286248856.98999977</v>
      </c>
      <c r="J350" s="38"/>
    </row>
    <row r="351" spans="1:10" ht="12.75" customHeight="1" x14ac:dyDescent="0.25">
      <c r="A351" s="24" t="s">
        <v>160</v>
      </c>
      <c r="B351" s="25" t="s">
        <v>4</v>
      </c>
      <c r="C351" s="26">
        <v>11055232796.33</v>
      </c>
      <c r="D351" s="26">
        <v>45311785069</v>
      </c>
      <c r="E351" s="26">
        <v>11332402417.75</v>
      </c>
      <c r="F351" s="27">
        <f t="shared" si="59"/>
        <v>102.50713509635014</v>
      </c>
      <c r="G351" s="27">
        <f t="shared" si="60"/>
        <v>25.009834418337778</v>
      </c>
      <c r="H351" s="28">
        <f t="shared" si="61"/>
        <v>277169621.42000008</v>
      </c>
      <c r="J351" s="38"/>
    </row>
    <row r="352" spans="1:10" ht="12.75" customHeight="1" x14ac:dyDescent="0.25">
      <c r="A352" s="24" t="s">
        <v>161</v>
      </c>
      <c r="B352" s="25" t="s">
        <v>313</v>
      </c>
      <c r="C352" s="26">
        <v>4717330.66</v>
      </c>
      <c r="D352" s="26">
        <v>129475000</v>
      </c>
      <c r="E352" s="26">
        <v>13796566.23</v>
      </c>
      <c r="F352" s="27">
        <f t="shared" si="59"/>
        <v>292.46553240344616</v>
      </c>
      <c r="G352" s="27">
        <f t="shared" si="60"/>
        <v>10.655776196176868</v>
      </c>
      <c r="H352" s="28">
        <f t="shared" si="61"/>
        <v>9079235.5700000003</v>
      </c>
      <c r="J352" s="38"/>
    </row>
    <row r="353" spans="1:10" ht="12.75" customHeight="1" x14ac:dyDescent="0.25">
      <c r="A353" s="22" t="s">
        <v>266</v>
      </c>
      <c r="B353" s="17" t="s">
        <v>97</v>
      </c>
      <c r="C353" s="18">
        <v>2735779473.5599999</v>
      </c>
      <c r="D353" s="18">
        <v>2514992938</v>
      </c>
      <c r="E353" s="18">
        <v>601076977.71000004</v>
      </c>
      <c r="F353" s="19">
        <f t="shared" si="59"/>
        <v>21.970958679934604</v>
      </c>
      <c r="G353" s="19">
        <f t="shared" si="60"/>
        <v>23.899748131618811</v>
      </c>
      <c r="H353" s="20">
        <f t="shared" si="61"/>
        <v>-2134702495.8499999</v>
      </c>
      <c r="J353" s="38"/>
    </row>
    <row r="354" spans="1:10" ht="12.75" customHeight="1" x14ac:dyDescent="0.25">
      <c r="A354" s="24" t="s">
        <v>160</v>
      </c>
      <c r="B354" s="25" t="s">
        <v>4</v>
      </c>
      <c r="C354" s="26">
        <v>2735417116.9899998</v>
      </c>
      <c r="D354" s="26">
        <v>2493374938</v>
      </c>
      <c r="E354" s="26">
        <v>599908408.55999994</v>
      </c>
      <c r="F354" s="27">
        <f t="shared" si="59"/>
        <v>21.931149177721295</v>
      </c>
      <c r="G354" s="27">
        <f t="shared" si="60"/>
        <v>24.060096194004498</v>
      </c>
      <c r="H354" s="28">
        <f t="shared" si="61"/>
        <v>-2135508708.4299998</v>
      </c>
      <c r="J354" s="38"/>
    </row>
    <row r="355" spans="1:10" ht="12.75" customHeight="1" x14ac:dyDescent="0.25">
      <c r="A355" s="24" t="s">
        <v>161</v>
      </c>
      <c r="B355" s="25" t="s">
        <v>313</v>
      </c>
      <c r="C355" s="26">
        <v>362356.57</v>
      </c>
      <c r="D355" s="26">
        <v>21618000</v>
      </c>
      <c r="E355" s="26">
        <v>1168569.1499999999</v>
      </c>
      <c r="F355" s="27">
        <f t="shared" si="59"/>
        <v>322.49150332778561</v>
      </c>
      <c r="G355" s="27">
        <f t="shared" si="60"/>
        <v>5.4055377463225085</v>
      </c>
      <c r="H355" s="28">
        <f t="shared" si="61"/>
        <v>806212.57999999984</v>
      </c>
      <c r="J355" s="38"/>
    </row>
    <row r="356" spans="1:10" ht="12.75" customHeight="1" x14ac:dyDescent="0.25">
      <c r="A356" s="22" t="s">
        <v>267</v>
      </c>
      <c r="B356" s="17" t="s">
        <v>390</v>
      </c>
      <c r="C356" s="18">
        <v>32116028.449999999</v>
      </c>
      <c r="D356" s="18">
        <v>226238944</v>
      </c>
      <c r="E356" s="18">
        <v>33877570.520000003</v>
      </c>
      <c r="F356" s="19">
        <f t="shared" si="59"/>
        <v>105.48493121664302</v>
      </c>
      <c r="G356" s="19">
        <f t="shared" si="60"/>
        <v>14.974243567897844</v>
      </c>
      <c r="H356" s="20">
        <f t="shared" si="61"/>
        <v>1761542.070000004</v>
      </c>
      <c r="J356" s="38"/>
    </row>
    <row r="357" spans="1:10" ht="12.75" customHeight="1" x14ac:dyDescent="0.25">
      <c r="A357" s="24" t="s">
        <v>160</v>
      </c>
      <c r="B357" s="25" t="s">
        <v>4</v>
      </c>
      <c r="C357" s="26">
        <v>31891028.449999999</v>
      </c>
      <c r="D357" s="26">
        <v>224439944</v>
      </c>
      <c r="E357" s="26">
        <v>33837570.520000003</v>
      </c>
      <c r="F357" s="27">
        <f t="shared" si="59"/>
        <v>106.10372937032078</v>
      </c>
      <c r="G357" s="27">
        <f t="shared" si="60"/>
        <v>15.076447586352989</v>
      </c>
      <c r="H357" s="28">
        <f t="shared" si="61"/>
        <v>1946542.070000004</v>
      </c>
      <c r="J357" s="38"/>
    </row>
    <row r="358" spans="1:10" ht="12.75" customHeight="1" x14ac:dyDescent="0.25">
      <c r="A358" s="24" t="s">
        <v>161</v>
      </c>
      <c r="B358" s="25" t="s">
        <v>313</v>
      </c>
      <c r="C358" s="26">
        <v>225000</v>
      </c>
      <c r="D358" s="26">
        <v>1799000</v>
      </c>
      <c r="E358" s="26">
        <v>40000</v>
      </c>
      <c r="F358" s="27">
        <f t="shared" si="59"/>
        <v>17.777777777777779</v>
      </c>
      <c r="G358" s="27">
        <f t="shared" si="60"/>
        <v>2.2234574763757644</v>
      </c>
      <c r="H358" s="28">
        <f t="shared" si="61"/>
        <v>-185000</v>
      </c>
      <c r="J358" s="38"/>
    </row>
    <row r="359" spans="1:10" ht="12.75" customHeight="1" x14ac:dyDescent="0.25">
      <c r="A359" s="22" t="s">
        <v>268</v>
      </c>
      <c r="B359" s="17" t="s">
        <v>98</v>
      </c>
      <c r="C359" s="18">
        <v>15251319.83</v>
      </c>
      <c r="D359" s="18">
        <v>82080557</v>
      </c>
      <c r="E359" s="18">
        <v>15393907.49</v>
      </c>
      <c r="F359" s="19">
        <f t="shared" si="59"/>
        <v>100.93492013536772</v>
      </c>
      <c r="G359" s="19">
        <f t="shared" si="60"/>
        <v>18.754633317120401</v>
      </c>
      <c r="H359" s="20">
        <f t="shared" si="61"/>
        <v>142587.66000000015</v>
      </c>
      <c r="J359" s="38"/>
    </row>
    <row r="360" spans="1:10" ht="12.75" customHeight="1" x14ac:dyDescent="0.25">
      <c r="A360" s="24" t="s">
        <v>160</v>
      </c>
      <c r="B360" s="25" t="s">
        <v>4</v>
      </c>
      <c r="C360" s="26">
        <v>15107205.449999999</v>
      </c>
      <c r="D360" s="26">
        <v>68684000</v>
      </c>
      <c r="E360" s="26">
        <v>15071913.74</v>
      </c>
      <c r="F360" s="27">
        <f t="shared" si="59"/>
        <v>99.766391540005174</v>
      </c>
      <c r="G360" s="27">
        <f t="shared" si="60"/>
        <v>21.943849717547025</v>
      </c>
      <c r="H360" s="28">
        <f t="shared" si="61"/>
        <v>-35291.709999999031</v>
      </c>
      <c r="J360" s="38"/>
    </row>
    <row r="361" spans="1:10" ht="12.75" customHeight="1" x14ac:dyDescent="0.25">
      <c r="A361" s="24" t="s">
        <v>161</v>
      </c>
      <c r="B361" s="25" t="s">
        <v>313</v>
      </c>
      <c r="C361" s="26">
        <v>144114.38</v>
      </c>
      <c r="D361" s="26">
        <v>13396557</v>
      </c>
      <c r="E361" s="26">
        <v>321993.75</v>
      </c>
      <c r="F361" s="27">
        <f t="shared" si="59"/>
        <v>223.42929969930827</v>
      </c>
      <c r="G361" s="27">
        <f t="shared" si="60"/>
        <v>2.403556003232771</v>
      </c>
      <c r="H361" s="28">
        <f t="shared" si="61"/>
        <v>177879.37</v>
      </c>
      <c r="J361" s="38"/>
    </row>
    <row r="362" spans="1:10" ht="12.75" customHeight="1" x14ac:dyDescent="0.25">
      <c r="A362" s="22" t="s">
        <v>269</v>
      </c>
      <c r="B362" s="17" t="s">
        <v>391</v>
      </c>
      <c r="C362" s="18">
        <v>1734214.15</v>
      </c>
      <c r="D362" s="18">
        <v>63360476</v>
      </c>
      <c r="E362" s="18">
        <v>2732763.03</v>
      </c>
      <c r="F362" s="19">
        <f t="shared" si="59"/>
        <v>157.5793295193676</v>
      </c>
      <c r="G362" s="19">
        <f t="shared" si="60"/>
        <v>4.3130405617533549</v>
      </c>
      <c r="H362" s="20">
        <f t="shared" si="61"/>
        <v>998548.87999999989</v>
      </c>
      <c r="J362" s="38"/>
    </row>
    <row r="363" spans="1:10" ht="12.75" customHeight="1" x14ac:dyDescent="0.25">
      <c r="A363" s="24" t="s">
        <v>160</v>
      </c>
      <c r="B363" s="25" t="s">
        <v>4</v>
      </c>
      <c r="C363" s="26">
        <v>1724668.9</v>
      </c>
      <c r="D363" s="26">
        <v>63179476</v>
      </c>
      <c r="E363" s="26">
        <v>2686864.03</v>
      </c>
      <c r="F363" s="27">
        <f t="shared" si="59"/>
        <v>155.79013629804535</v>
      </c>
      <c r="G363" s="27">
        <f t="shared" si="60"/>
        <v>4.2527482025966785</v>
      </c>
      <c r="H363" s="28">
        <f t="shared" si="61"/>
        <v>962195.12999999989</v>
      </c>
      <c r="J363" s="38"/>
    </row>
    <row r="364" spans="1:10" ht="12.75" customHeight="1" x14ac:dyDescent="0.25">
      <c r="A364" s="24" t="s">
        <v>161</v>
      </c>
      <c r="B364" s="25" t="s">
        <v>313</v>
      </c>
      <c r="C364" s="26">
        <v>9545.25</v>
      </c>
      <c r="D364" s="26">
        <v>181000</v>
      </c>
      <c r="E364" s="26">
        <v>45899</v>
      </c>
      <c r="F364" s="27">
        <f t="shared" si="59"/>
        <v>480.8569707446112</v>
      </c>
      <c r="G364" s="27">
        <f t="shared" si="60"/>
        <v>25.358563535911603</v>
      </c>
      <c r="H364" s="28">
        <f t="shared" si="61"/>
        <v>36353.75</v>
      </c>
      <c r="J364" s="38"/>
    </row>
    <row r="365" spans="1:10" ht="12.75" customHeight="1" x14ac:dyDescent="0.25">
      <c r="A365" s="22" t="s">
        <v>348</v>
      </c>
      <c r="B365" s="17" t="s">
        <v>116</v>
      </c>
      <c r="C365" s="18">
        <v>1023246957.05</v>
      </c>
      <c r="D365" s="18">
        <v>4695824688</v>
      </c>
      <c r="E365" s="18">
        <v>941120500.25999999</v>
      </c>
      <c r="F365" s="27">
        <f t="shared" ref="F365:F367" si="65">IF(C365=0,"x",E365/C365*100)</f>
        <v>91.973935888676479</v>
      </c>
      <c r="G365" s="27">
        <f t="shared" ref="G365:G367" si="66">IF(D365=0,"x",E365/D365*100)</f>
        <v>20.041644711843638</v>
      </c>
      <c r="H365" s="28">
        <f t="shared" ref="H365:H367" si="67">+E365-C365</f>
        <v>-82126456.789999962</v>
      </c>
      <c r="J365" s="38"/>
    </row>
    <row r="366" spans="1:10" ht="12.75" customHeight="1" x14ac:dyDescent="0.25">
      <c r="A366" s="24" t="s">
        <v>160</v>
      </c>
      <c r="B366" s="25" t="s">
        <v>4</v>
      </c>
      <c r="C366" s="26">
        <v>1015591648.11</v>
      </c>
      <c r="D366" s="26">
        <v>4468310417</v>
      </c>
      <c r="E366" s="26">
        <v>925978191.63999999</v>
      </c>
      <c r="F366" s="27">
        <f t="shared" si="65"/>
        <v>91.176231447278127</v>
      </c>
      <c r="G366" s="27">
        <f t="shared" si="66"/>
        <v>20.723228809642478</v>
      </c>
      <c r="H366" s="28">
        <f t="shared" si="67"/>
        <v>-89613456.470000029</v>
      </c>
      <c r="J366" s="38"/>
    </row>
    <row r="367" spans="1:10" ht="12.75" customHeight="1" x14ac:dyDescent="0.25">
      <c r="A367" s="24" t="s">
        <v>161</v>
      </c>
      <c r="B367" s="25" t="s">
        <v>313</v>
      </c>
      <c r="C367" s="26">
        <v>7655308.9400000004</v>
      </c>
      <c r="D367" s="26">
        <v>227514271</v>
      </c>
      <c r="E367" s="26">
        <v>15142308.619999999</v>
      </c>
      <c r="F367" s="27">
        <f t="shared" si="65"/>
        <v>197.80140473337968</v>
      </c>
      <c r="G367" s="27">
        <f t="shared" si="66"/>
        <v>6.6555423329906187</v>
      </c>
      <c r="H367" s="28">
        <f t="shared" si="67"/>
        <v>7486999.6799999988</v>
      </c>
      <c r="J367" s="38"/>
    </row>
    <row r="368" spans="1:10" ht="12.75" customHeight="1" x14ac:dyDescent="0.25">
      <c r="A368" s="22" t="s">
        <v>317</v>
      </c>
      <c r="B368" s="17" t="s">
        <v>318</v>
      </c>
      <c r="C368" s="18">
        <v>830455.8</v>
      </c>
      <c r="D368" s="18">
        <v>8782819</v>
      </c>
      <c r="E368" s="18">
        <v>1035814.74</v>
      </c>
      <c r="F368" s="19">
        <f t="shared" si="59"/>
        <v>124.72846116554305</v>
      </c>
      <c r="G368" s="19">
        <f t="shared" si="60"/>
        <v>11.793647802601875</v>
      </c>
      <c r="H368" s="20">
        <f t="shared" si="61"/>
        <v>205358.93999999994</v>
      </c>
      <c r="J368" s="38"/>
    </row>
    <row r="369" spans="1:10" ht="12.75" customHeight="1" x14ac:dyDescent="0.25">
      <c r="A369" s="24" t="s">
        <v>160</v>
      </c>
      <c r="B369" s="25" t="s">
        <v>4</v>
      </c>
      <c r="C369" s="26">
        <v>767415.5</v>
      </c>
      <c r="D369" s="26">
        <v>8595819</v>
      </c>
      <c r="E369" s="26">
        <v>989156.42</v>
      </c>
      <c r="F369" s="27">
        <f t="shared" si="59"/>
        <v>128.89450630069371</v>
      </c>
      <c r="G369" s="27">
        <f t="shared" si="60"/>
        <v>11.507413313379447</v>
      </c>
      <c r="H369" s="28">
        <f t="shared" si="61"/>
        <v>221740.92000000004</v>
      </c>
      <c r="J369" s="38"/>
    </row>
    <row r="370" spans="1:10" ht="12.75" customHeight="1" x14ac:dyDescent="0.25">
      <c r="A370" s="24" t="s">
        <v>161</v>
      </c>
      <c r="B370" s="25" t="s">
        <v>313</v>
      </c>
      <c r="C370" s="26">
        <v>63040.3</v>
      </c>
      <c r="D370" s="26">
        <v>187000</v>
      </c>
      <c r="E370" s="26">
        <v>46658.32</v>
      </c>
      <c r="F370" s="27">
        <f t="shared" si="59"/>
        <v>74.013480265798222</v>
      </c>
      <c r="G370" s="27">
        <f t="shared" si="60"/>
        <v>24.950973262032086</v>
      </c>
      <c r="H370" s="28">
        <f t="shared" si="61"/>
        <v>-16381.980000000003</v>
      </c>
      <c r="J370" s="38"/>
    </row>
    <row r="371" spans="1:10" ht="12.75" customHeight="1" x14ac:dyDescent="0.25">
      <c r="A371" s="22" t="s">
        <v>319</v>
      </c>
      <c r="B371" s="17" t="s">
        <v>320</v>
      </c>
      <c r="C371" s="18">
        <v>1117526.2</v>
      </c>
      <c r="D371" s="18">
        <v>6600000</v>
      </c>
      <c r="E371" s="18">
        <v>1299914.3500000001</v>
      </c>
      <c r="F371" s="19">
        <f t="shared" si="59"/>
        <v>116.32070460629917</v>
      </c>
      <c r="G371" s="19">
        <f t="shared" si="60"/>
        <v>19.695671969696971</v>
      </c>
      <c r="H371" s="20">
        <f t="shared" si="61"/>
        <v>182388.15000000014</v>
      </c>
      <c r="J371" s="38"/>
    </row>
    <row r="372" spans="1:10" ht="12.75" customHeight="1" x14ac:dyDescent="0.25">
      <c r="A372" s="24" t="s">
        <v>160</v>
      </c>
      <c r="B372" s="25" t="s">
        <v>4</v>
      </c>
      <c r="C372" s="26">
        <v>1115304.03</v>
      </c>
      <c r="D372" s="26">
        <v>6500000</v>
      </c>
      <c r="E372" s="26">
        <v>1299914.3500000001</v>
      </c>
      <c r="F372" s="27">
        <f t="shared" si="59"/>
        <v>116.55246596750844</v>
      </c>
      <c r="G372" s="27">
        <f t="shared" si="60"/>
        <v>19.998682307692309</v>
      </c>
      <c r="H372" s="28">
        <f t="shared" si="61"/>
        <v>184610.32000000007</v>
      </c>
      <c r="J372" s="38"/>
    </row>
    <row r="373" spans="1:10" ht="12.75" customHeight="1" x14ac:dyDescent="0.25">
      <c r="A373" s="24" t="s">
        <v>161</v>
      </c>
      <c r="B373" s="25" t="s">
        <v>313</v>
      </c>
      <c r="C373" s="26">
        <v>2222.17</v>
      </c>
      <c r="D373" s="26">
        <v>100000</v>
      </c>
      <c r="E373" s="26"/>
      <c r="F373" s="27">
        <f t="shared" si="59"/>
        <v>0</v>
      </c>
      <c r="G373" s="27">
        <f t="shared" si="60"/>
        <v>0</v>
      </c>
      <c r="H373" s="28">
        <f t="shared" si="61"/>
        <v>-2222.17</v>
      </c>
      <c r="J373" s="38"/>
    </row>
    <row r="374" spans="1:10" ht="12.75" customHeight="1" x14ac:dyDescent="0.25">
      <c r="A374" s="22" t="s">
        <v>321</v>
      </c>
      <c r="B374" s="17" t="s">
        <v>322</v>
      </c>
      <c r="C374" s="18">
        <v>497212.07</v>
      </c>
      <c r="D374" s="18">
        <v>3966000</v>
      </c>
      <c r="E374" s="18">
        <v>621757.81000000006</v>
      </c>
      <c r="F374" s="19">
        <f t="shared" si="59"/>
        <v>125.04881669505733</v>
      </c>
      <c r="G374" s="19">
        <f t="shared" si="60"/>
        <v>15.677201462430663</v>
      </c>
      <c r="H374" s="20">
        <f t="shared" si="61"/>
        <v>124545.74000000005</v>
      </c>
      <c r="J374" s="38"/>
    </row>
    <row r="375" spans="1:10" ht="12.75" customHeight="1" x14ac:dyDescent="0.25">
      <c r="A375" s="24" t="s">
        <v>160</v>
      </c>
      <c r="B375" s="25" t="s">
        <v>4</v>
      </c>
      <c r="C375" s="26">
        <v>491010.82</v>
      </c>
      <c r="D375" s="26">
        <v>3636000</v>
      </c>
      <c r="E375" s="26">
        <v>575862.26</v>
      </c>
      <c r="F375" s="27">
        <f t="shared" si="59"/>
        <v>117.28097152726696</v>
      </c>
      <c r="G375" s="27">
        <f t="shared" si="60"/>
        <v>15.837795929592961</v>
      </c>
      <c r="H375" s="28">
        <f t="shared" si="61"/>
        <v>84851.44</v>
      </c>
      <c r="J375" s="38"/>
    </row>
    <row r="376" spans="1:10" ht="12.75" customHeight="1" x14ac:dyDescent="0.25">
      <c r="A376" s="24" t="s">
        <v>161</v>
      </c>
      <c r="B376" s="25" t="s">
        <v>313</v>
      </c>
      <c r="C376" s="26">
        <v>6201.25</v>
      </c>
      <c r="D376" s="26">
        <v>330000</v>
      </c>
      <c r="E376" s="26">
        <v>45895.55</v>
      </c>
      <c r="F376" s="27">
        <f t="shared" si="59"/>
        <v>740.10159242088298</v>
      </c>
      <c r="G376" s="27">
        <f t="shared" si="60"/>
        <v>13.907742424242425</v>
      </c>
      <c r="H376" s="28">
        <f t="shared" si="61"/>
        <v>39694.300000000003</v>
      </c>
      <c r="J376" s="38"/>
    </row>
    <row r="377" spans="1:10" ht="12.75" customHeight="1" x14ac:dyDescent="0.25">
      <c r="A377" s="22" t="s">
        <v>323</v>
      </c>
      <c r="B377" s="17" t="s">
        <v>324</v>
      </c>
      <c r="C377" s="18">
        <v>407284.85</v>
      </c>
      <c r="D377" s="18">
        <v>4371530</v>
      </c>
      <c r="E377" s="18">
        <v>449324.66</v>
      </c>
      <c r="F377" s="19">
        <f t="shared" si="59"/>
        <v>110.32196753697075</v>
      </c>
      <c r="G377" s="19">
        <f t="shared" si="60"/>
        <v>10.278430206357957</v>
      </c>
      <c r="H377" s="20">
        <f t="shared" si="61"/>
        <v>42039.81</v>
      </c>
      <c r="J377" s="38"/>
    </row>
    <row r="378" spans="1:10" ht="12.75" customHeight="1" x14ac:dyDescent="0.25">
      <c r="A378" s="24" t="s">
        <v>160</v>
      </c>
      <c r="B378" s="25" t="s">
        <v>4</v>
      </c>
      <c r="C378" s="26">
        <v>402025.81</v>
      </c>
      <c r="D378" s="26">
        <v>4145730</v>
      </c>
      <c r="E378" s="26">
        <v>449324.66</v>
      </c>
      <c r="F378" s="27">
        <f t="shared" si="59"/>
        <v>111.76512771655133</v>
      </c>
      <c r="G378" s="27">
        <f t="shared" si="60"/>
        <v>10.83825188808726</v>
      </c>
      <c r="H378" s="28">
        <f t="shared" si="61"/>
        <v>47298.849999999977</v>
      </c>
      <c r="J378" s="38"/>
    </row>
    <row r="379" spans="1:10" ht="12.75" customHeight="1" x14ac:dyDescent="0.25">
      <c r="A379" s="24" t="s">
        <v>161</v>
      </c>
      <c r="B379" s="25" t="s">
        <v>313</v>
      </c>
      <c r="C379" s="26">
        <v>5259.04</v>
      </c>
      <c r="D379" s="26">
        <v>225800</v>
      </c>
      <c r="E379" s="26"/>
      <c r="F379" s="27">
        <f t="shared" si="59"/>
        <v>0</v>
      </c>
      <c r="G379" s="27">
        <f t="shared" si="60"/>
        <v>0</v>
      </c>
      <c r="H379" s="28">
        <f t="shared" si="61"/>
        <v>-5259.04</v>
      </c>
      <c r="J379" s="38"/>
    </row>
    <row r="380" spans="1:10" ht="12.75" customHeight="1" x14ac:dyDescent="0.25">
      <c r="A380" s="16" t="s">
        <v>270</v>
      </c>
      <c r="B380" s="17" t="s">
        <v>349</v>
      </c>
      <c r="C380" s="18">
        <v>99461786.450000003</v>
      </c>
      <c r="D380" s="18">
        <v>634827700</v>
      </c>
      <c r="E380" s="18">
        <v>111155121.39</v>
      </c>
      <c r="F380" s="19">
        <f t="shared" si="59"/>
        <v>111.75661061133091</v>
      </c>
      <c r="G380" s="19">
        <f t="shared" si="60"/>
        <v>17.509494527412713</v>
      </c>
      <c r="H380" s="20">
        <f t="shared" si="61"/>
        <v>11693334.939999998</v>
      </c>
      <c r="J380" s="38"/>
    </row>
    <row r="381" spans="1:10" ht="12.75" customHeight="1" x14ac:dyDescent="0.25">
      <c r="A381" s="22" t="s">
        <v>271</v>
      </c>
      <c r="B381" s="17" t="s">
        <v>392</v>
      </c>
      <c r="C381" s="18">
        <v>99461786.450000003</v>
      </c>
      <c r="D381" s="18">
        <v>634827700</v>
      </c>
      <c r="E381" s="18">
        <v>111155121.39</v>
      </c>
      <c r="F381" s="19">
        <f t="shared" si="59"/>
        <v>111.75661061133091</v>
      </c>
      <c r="G381" s="19">
        <f t="shared" si="60"/>
        <v>17.509494527412713</v>
      </c>
      <c r="H381" s="20">
        <f t="shared" si="61"/>
        <v>11693334.939999998</v>
      </c>
      <c r="J381" s="38"/>
    </row>
    <row r="382" spans="1:10" ht="12.75" customHeight="1" x14ac:dyDescent="0.25">
      <c r="A382" s="24" t="s">
        <v>160</v>
      </c>
      <c r="B382" s="25" t="s">
        <v>4</v>
      </c>
      <c r="C382" s="26">
        <v>99050638.739999995</v>
      </c>
      <c r="D382" s="26">
        <v>622633311</v>
      </c>
      <c r="E382" s="26">
        <v>110741608.2</v>
      </c>
      <c r="F382" s="27">
        <f t="shared" si="59"/>
        <v>111.80302278583774</v>
      </c>
      <c r="G382" s="27">
        <f t="shared" si="60"/>
        <v>17.786007629778101</v>
      </c>
      <c r="H382" s="28">
        <f t="shared" si="61"/>
        <v>11690969.460000008</v>
      </c>
      <c r="J382" s="38"/>
    </row>
    <row r="383" spans="1:10" ht="12.75" customHeight="1" x14ac:dyDescent="0.25">
      <c r="A383" s="24" t="s">
        <v>161</v>
      </c>
      <c r="B383" s="25" t="s">
        <v>313</v>
      </c>
      <c r="C383" s="26">
        <v>411147.71</v>
      </c>
      <c r="D383" s="26">
        <v>12194389</v>
      </c>
      <c r="E383" s="26">
        <v>413513.19</v>
      </c>
      <c r="F383" s="27">
        <f t="shared" si="59"/>
        <v>100.57533580814544</v>
      </c>
      <c r="G383" s="27">
        <f t="shared" si="60"/>
        <v>3.3910119646010961</v>
      </c>
      <c r="H383" s="28">
        <f t="shared" si="61"/>
        <v>2365.4799999999814</v>
      </c>
      <c r="J383" s="38"/>
    </row>
    <row r="384" spans="1:10" ht="12.75" customHeight="1" x14ac:dyDescent="0.25">
      <c r="A384" s="16" t="s">
        <v>272</v>
      </c>
      <c r="B384" s="17" t="s">
        <v>100</v>
      </c>
      <c r="C384" s="18">
        <v>3113160518.9899998</v>
      </c>
      <c r="D384" s="18">
        <v>16034909411</v>
      </c>
      <c r="E384" s="18">
        <v>3615434178.46</v>
      </c>
      <c r="F384" s="19">
        <f t="shared" si="59"/>
        <v>116.13388247750723</v>
      </c>
      <c r="G384" s="19">
        <f t="shared" si="60"/>
        <v>22.547269122579515</v>
      </c>
      <c r="H384" s="20">
        <f t="shared" si="61"/>
        <v>502273659.47000027</v>
      </c>
      <c r="J384" s="38"/>
    </row>
    <row r="385" spans="1:10" ht="12.75" customHeight="1" x14ac:dyDescent="0.25">
      <c r="A385" s="22" t="s">
        <v>273</v>
      </c>
      <c r="B385" s="17" t="s">
        <v>101</v>
      </c>
      <c r="C385" s="18">
        <v>800382358.09000003</v>
      </c>
      <c r="D385" s="18">
        <v>5133940325</v>
      </c>
      <c r="E385" s="18">
        <v>853972484.65999997</v>
      </c>
      <c r="F385" s="19">
        <f t="shared" si="59"/>
        <v>106.69556569161335</v>
      </c>
      <c r="G385" s="19">
        <f t="shared" si="60"/>
        <v>16.633860750222102</v>
      </c>
      <c r="H385" s="20">
        <f t="shared" si="61"/>
        <v>53590126.569999933</v>
      </c>
      <c r="J385" s="38"/>
    </row>
    <row r="386" spans="1:10" ht="12.75" customHeight="1" x14ac:dyDescent="0.25">
      <c r="A386" s="24" t="s">
        <v>160</v>
      </c>
      <c r="B386" s="25" t="s">
        <v>4</v>
      </c>
      <c r="C386" s="26">
        <v>799488601.20000005</v>
      </c>
      <c r="D386" s="26">
        <v>4955244420</v>
      </c>
      <c r="E386" s="26">
        <v>852490676.90999997</v>
      </c>
      <c r="F386" s="27">
        <f t="shared" si="59"/>
        <v>106.62949735999312</v>
      </c>
      <c r="G386" s="27">
        <f t="shared" si="60"/>
        <v>17.203806808585238</v>
      </c>
      <c r="H386" s="28">
        <f t="shared" si="61"/>
        <v>53002075.709999919</v>
      </c>
      <c r="J386" s="38"/>
    </row>
    <row r="387" spans="1:10" ht="12.75" customHeight="1" x14ac:dyDescent="0.25">
      <c r="A387" s="24" t="s">
        <v>161</v>
      </c>
      <c r="B387" s="25" t="s">
        <v>313</v>
      </c>
      <c r="C387" s="26">
        <v>893756.89</v>
      </c>
      <c r="D387" s="26">
        <v>178695905</v>
      </c>
      <c r="E387" s="26">
        <v>1481807.75</v>
      </c>
      <c r="F387" s="27">
        <f t="shared" si="59"/>
        <v>165.79539319691287</v>
      </c>
      <c r="G387" s="27">
        <f t="shared" si="60"/>
        <v>0.82923430729987913</v>
      </c>
      <c r="H387" s="28">
        <f t="shared" si="61"/>
        <v>588050.86</v>
      </c>
      <c r="J387" s="38"/>
    </row>
    <row r="388" spans="1:10" ht="12.75" customHeight="1" x14ac:dyDescent="0.25">
      <c r="A388" s="21">
        <v>23616</v>
      </c>
      <c r="B388" s="17" t="s">
        <v>102</v>
      </c>
      <c r="C388" s="18">
        <v>10666695.880000001</v>
      </c>
      <c r="D388" s="18">
        <v>44026716</v>
      </c>
      <c r="E388" s="18">
        <v>11726530.640000001</v>
      </c>
      <c r="F388" s="19">
        <f t="shared" si="59"/>
        <v>109.93592366298905</v>
      </c>
      <c r="G388" s="19">
        <f t="shared" si="60"/>
        <v>26.635033691815668</v>
      </c>
      <c r="H388" s="20">
        <f t="shared" si="61"/>
        <v>1059834.7599999998</v>
      </c>
      <c r="J388" s="38"/>
    </row>
    <row r="389" spans="1:10" ht="12.75" customHeight="1" x14ac:dyDescent="0.25">
      <c r="A389" s="23">
        <v>3</v>
      </c>
      <c r="B389" s="25" t="s">
        <v>4</v>
      </c>
      <c r="C389" s="26">
        <v>10587938.289999999</v>
      </c>
      <c r="D389" s="26">
        <v>38656716</v>
      </c>
      <c r="E389" s="26">
        <v>11368195.699999999</v>
      </c>
      <c r="F389" s="27">
        <f t="shared" si="59"/>
        <v>107.36930447296741</v>
      </c>
      <c r="G389" s="27">
        <f t="shared" si="60"/>
        <v>29.408074136457941</v>
      </c>
      <c r="H389" s="28">
        <f t="shared" si="61"/>
        <v>780257.41000000015</v>
      </c>
      <c r="J389" s="38"/>
    </row>
    <row r="390" spans="1:10" ht="12.75" customHeight="1" x14ac:dyDescent="0.25">
      <c r="A390" s="23">
        <v>4</v>
      </c>
      <c r="B390" s="25" t="s">
        <v>313</v>
      </c>
      <c r="C390" s="26">
        <v>78757.59</v>
      </c>
      <c r="D390" s="26">
        <v>5370000</v>
      </c>
      <c r="E390" s="26">
        <v>358334.94</v>
      </c>
      <c r="F390" s="27">
        <f t="shared" si="59"/>
        <v>454.98464338484712</v>
      </c>
      <c r="G390" s="27">
        <f t="shared" si="60"/>
        <v>6.6729039106145249</v>
      </c>
      <c r="H390" s="28">
        <f t="shared" si="61"/>
        <v>279577.34999999998</v>
      </c>
      <c r="J390" s="38"/>
    </row>
    <row r="391" spans="1:10" ht="12.75" customHeight="1" x14ac:dyDescent="0.25">
      <c r="A391" s="22" t="s">
        <v>274</v>
      </c>
      <c r="B391" s="17" t="s">
        <v>103</v>
      </c>
      <c r="C391" s="18">
        <v>73729528.560000002</v>
      </c>
      <c r="D391" s="18">
        <v>486881073</v>
      </c>
      <c r="E391" s="18">
        <v>353392950.48000002</v>
      </c>
      <c r="F391" s="19">
        <f t="shared" si="59"/>
        <v>479.30992830425339</v>
      </c>
      <c r="G391" s="19">
        <f t="shared" si="60"/>
        <v>72.583012583033806</v>
      </c>
      <c r="H391" s="20">
        <f t="shared" si="61"/>
        <v>279663421.92000002</v>
      </c>
      <c r="J391" s="38"/>
    </row>
    <row r="392" spans="1:10" ht="12.75" customHeight="1" x14ac:dyDescent="0.25">
      <c r="A392" s="24" t="s">
        <v>160</v>
      </c>
      <c r="B392" s="25" t="s">
        <v>4</v>
      </c>
      <c r="C392" s="26">
        <v>72567207.219999999</v>
      </c>
      <c r="D392" s="26">
        <v>465750073</v>
      </c>
      <c r="E392" s="26">
        <v>352717057.95999998</v>
      </c>
      <c r="F392" s="27">
        <f t="shared" si="59"/>
        <v>486.05571507068942</v>
      </c>
      <c r="G392" s="27">
        <f t="shared" si="60"/>
        <v>75.730972125902369</v>
      </c>
      <c r="H392" s="28">
        <f t="shared" si="61"/>
        <v>280149850.74000001</v>
      </c>
      <c r="J392" s="38"/>
    </row>
    <row r="393" spans="1:10" ht="12.75" customHeight="1" x14ac:dyDescent="0.25">
      <c r="A393" s="24" t="s">
        <v>161</v>
      </c>
      <c r="B393" s="25" t="s">
        <v>313</v>
      </c>
      <c r="C393" s="26">
        <v>1162321.3400000001</v>
      </c>
      <c r="D393" s="26">
        <v>21131000</v>
      </c>
      <c r="E393" s="26">
        <v>675892.52</v>
      </c>
      <c r="F393" s="27">
        <f t="shared" si="59"/>
        <v>58.150228920343153</v>
      </c>
      <c r="G393" s="27">
        <f t="shared" si="60"/>
        <v>3.1985827457290235</v>
      </c>
      <c r="H393" s="28">
        <f t="shared" si="61"/>
        <v>-486428.82000000007</v>
      </c>
      <c r="J393" s="38"/>
    </row>
    <row r="394" spans="1:10" ht="12.75" customHeight="1" x14ac:dyDescent="0.25">
      <c r="A394" s="22" t="s">
        <v>275</v>
      </c>
      <c r="B394" s="17" t="s">
        <v>104</v>
      </c>
      <c r="C394" s="18">
        <v>40291881</v>
      </c>
      <c r="D394" s="18">
        <v>192425683</v>
      </c>
      <c r="E394" s="18">
        <v>42607253</v>
      </c>
      <c r="F394" s="19">
        <f t="shared" si="59"/>
        <v>105.74649766289144</v>
      </c>
      <c r="G394" s="19">
        <f t="shared" si="60"/>
        <v>22.142186186237936</v>
      </c>
      <c r="H394" s="20">
        <f t="shared" si="61"/>
        <v>2315372</v>
      </c>
      <c r="J394" s="38"/>
    </row>
    <row r="395" spans="1:10" ht="12.75" customHeight="1" x14ac:dyDescent="0.25">
      <c r="A395" s="24" t="s">
        <v>160</v>
      </c>
      <c r="B395" s="25" t="s">
        <v>4</v>
      </c>
      <c r="C395" s="26">
        <v>39770491</v>
      </c>
      <c r="D395" s="26">
        <v>167822672</v>
      </c>
      <c r="E395" s="26">
        <v>41954056</v>
      </c>
      <c r="F395" s="27">
        <f t="shared" si="59"/>
        <v>105.49041499135627</v>
      </c>
      <c r="G395" s="27">
        <f t="shared" si="60"/>
        <v>24.999039462320084</v>
      </c>
      <c r="H395" s="28">
        <f t="shared" si="61"/>
        <v>2183565</v>
      </c>
      <c r="J395" s="38"/>
    </row>
    <row r="396" spans="1:10" ht="12.75" customHeight="1" x14ac:dyDescent="0.25">
      <c r="A396" s="24" t="s">
        <v>161</v>
      </c>
      <c r="B396" s="25" t="s">
        <v>313</v>
      </c>
      <c r="C396" s="26">
        <v>521390</v>
      </c>
      <c r="D396" s="26">
        <v>24603011</v>
      </c>
      <c r="E396" s="26">
        <v>653197</v>
      </c>
      <c r="F396" s="27">
        <f t="shared" si="59"/>
        <v>125.27992481635629</v>
      </c>
      <c r="G396" s="27">
        <f t="shared" si="60"/>
        <v>2.6549473964792356</v>
      </c>
      <c r="H396" s="28">
        <f t="shared" si="61"/>
        <v>131807</v>
      </c>
      <c r="J396" s="38"/>
    </row>
    <row r="397" spans="1:10" ht="12.75" customHeight="1" x14ac:dyDescent="0.25">
      <c r="A397" s="22" t="s">
        <v>276</v>
      </c>
      <c r="B397" s="17" t="s">
        <v>105</v>
      </c>
      <c r="C397" s="18">
        <v>305780588.22000003</v>
      </c>
      <c r="D397" s="18">
        <v>1195254946</v>
      </c>
      <c r="E397" s="18">
        <v>297612590.63</v>
      </c>
      <c r="F397" s="19">
        <f t="shared" si="59"/>
        <v>97.328804409217966</v>
      </c>
      <c r="G397" s="19">
        <f t="shared" si="60"/>
        <v>24.899507140797056</v>
      </c>
      <c r="H397" s="20">
        <f t="shared" si="61"/>
        <v>-8167997.5900000334</v>
      </c>
      <c r="J397" s="38"/>
    </row>
    <row r="398" spans="1:10" ht="12.75" customHeight="1" x14ac:dyDescent="0.25">
      <c r="A398" s="24" t="s">
        <v>160</v>
      </c>
      <c r="B398" s="25" t="s">
        <v>4</v>
      </c>
      <c r="C398" s="26">
        <v>249330994.84</v>
      </c>
      <c r="D398" s="26">
        <v>999961639</v>
      </c>
      <c r="E398" s="26">
        <v>275025712.55000001</v>
      </c>
      <c r="F398" s="27">
        <f t="shared" si="59"/>
        <v>110.3054647202963</v>
      </c>
      <c r="G398" s="27">
        <f t="shared" si="60"/>
        <v>27.503626321609325</v>
      </c>
      <c r="H398" s="28">
        <f t="shared" si="61"/>
        <v>25694717.710000008</v>
      </c>
      <c r="J398" s="38"/>
    </row>
    <row r="399" spans="1:10" ht="12.75" customHeight="1" x14ac:dyDescent="0.25">
      <c r="A399" s="24" t="s">
        <v>161</v>
      </c>
      <c r="B399" s="25" t="s">
        <v>313</v>
      </c>
      <c r="C399" s="26">
        <v>56449593.380000003</v>
      </c>
      <c r="D399" s="26">
        <v>195293307</v>
      </c>
      <c r="E399" s="26">
        <v>22586878.079999998</v>
      </c>
      <c r="F399" s="27">
        <f t="shared" si="59"/>
        <v>40.012472592942522</v>
      </c>
      <c r="G399" s="27">
        <f t="shared" si="60"/>
        <v>11.565618108970831</v>
      </c>
      <c r="H399" s="28">
        <f t="shared" si="61"/>
        <v>-33862715.300000004</v>
      </c>
      <c r="J399" s="38"/>
    </row>
    <row r="400" spans="1:10" ht="12.75" customHeight="1" x14ac:dyDescent="0.25">
      <c r="A400" s="22" t="s">
        <v>277</v>
      </c>
      <c r="B400" s="17" t="s">
        <v>106</v>
      </c>
      <c r="C400" s="18">
        <v>98623634.310000002</v>
      </c>
      <c r="D400" s="18">
        <v>558873800</v>
      </c>
      <c r="E400" s="18">
        <v>110781646.47</v>
      </c>
      <c r="F400" s="19">
        <f t="shared" si="59"/>
        <v>112.32768620327272</v>
      </c>
      <c r="G400" s="19">
        <f t="shared" si="60"/>
        <v>19.82230093269715</v>
      </c>
      <c r="H400" s="20">
        <f t="shared" si="61"/>
        <v>12158012.159999996</v>
      </c>
      <c r="J400" s="38"/>
    </row>
    <row r="401" spans="1:10" ht="12.75" customHeight="1" x14ac:dyDescent="0.25">
      <c r="A401" s="24" t="s">
        <v>160</v>
      </c>
      <c r="B401" s="25" t="s">
        <v>4</v>
      </c>
      <c r="C401" s="26">
        <v>97195065.329999998</v>
      </c>
      <c r="D401" s="26">
        <v>402620842</v>
      </c>
      <c r="E401" s="26">
        <v>109361126.02</v>
      </c>
      <c r="F401" s="27">
        <f t="shared" si="59"/>
        <v>112.5171588173673</v>
      </c>
      <c r="G401" s="27">
        <f t="shared" si="60"/>
        <v>27.162311190040178</v>
      </c>
      <c r="H401" s="28">
        <f t="shared" si="61"/>
        <v>12166060.689999998</v>
      </c>
      <c r="J401" s="38"/>
    </row>
    <row r="402" spans="1:10" ht="12.75" customHeight="1" x14ac:dyDescent="0.25">
      <c r="A402" s="24" t="s">
        <v>161</v>
      </c>
      <c r="B402" s="25" t="s">
        <v>313</v>
      </c>
      <c r="C402" s="26">
        <v>1428568.98</v>
      </c>
      <c r="D402" s="26">
        <v>156252958</v>
      </c>
      <c r="E402" s="26">
        <v>1420520.45</v>
      </c>
      <c r="F402" s="27">
        <f t="shared" si="59"/>
        <v>99.436601934335712</v>
      </c>
      <c r="G402" s="27">
        <f t="shared" si="60"/>
        <v>0.90911587734550281</v>
      </c>
      <c r="H402" s="28">
        <f t="shared" si="61"/>
        <v>-8048.5300000000279</v>
      </c>
      <c r="J402" s="38"/>
    </row>
    <row r="403" spans="1:10" ht="12.75" customHeight="1" x14ac:dyDescent="0.25">
      <c r="A403" s="22" t="s">
        <v>278</v>
      </c>
      <c r="B403" s="17" t="s">
        <v>107</v>
      </c>
      <c r="C403" s="18">
        <v>329876659.01999998</v>
      </c>
      <c r="D403" s="18">
        <v>1577477657</v>
      </c>
      <c r="E403" s="18">
        <v>324749184.75999999</v>
      </c>
      <c r="F403" s="19">
        <f t="shared" si="59"/>
        <v>98.445638962382873</v>
      </c>
      <c r="G403" s="19">
        <f t="shared" si="60"/>
        <v>20.586610740186224</v>
      </c>
      <c r="H403" s="20">
        <f t="shared" si="61"/>
        <v>-5127474.2599999905</v>
      </c>
      <c r="J403" s="38"/>
    </row>
    <row r="404" spans="1:10" ht="12.75" customHeight="1" x14ac:dyDescent="0.25">
      <c r="A404" s="24" t="s">
        <v>160</v>
      </c>
      <c r="B404" s="25" t="s">
        <v>4</v>
      </c>
      <c r="C404" s="26">
        <v>288413520.5</v>
      </c>
      <c r="D404" s="26">
        <v>1270713260</v>
      </c>
      <c r="E404" s="26">
        <v>320973150.52999997</v>
      </c>
      <c r="F404" s="27">
        <f t="shared" si="59"/>
        <v>111.28921763915709</v>
      </c>
      <c r="G404" s="27">
        <f t="shared" si="60"/>
        <v>25.25929024538549</v>
      </c>
      <c r="H404" s="28">
        <f t="shared" si="61"/>
        <v>32559630.029999971</v>
      </c>
      <c r="J404" s="38"/>
    </row>
    <row r="405" spans="1:10" ht="12.75" customHeight="1" x14ac:dyDescent="0.25">
      <c r="A405" s="24" t="s">
        <v>161</v>
      </c>
      <c r="B405" s="25" t="s">
        <v>313</v>
      </c>
      <c r="C405" s="26">
        <v>41463138.520000003</v>
      </c>
      <c r="D405" s="26">
        <v>306764397</v>
      </c>
      <c r="E405" s="26">
        <v>3776034.23</v>
      </c>
      <c r="F405" s="27">
        <f t="shared" si="59"/>
        <v>9.1069667294447729</v>
      </c>
      <c r="G405" s="27">
        <f t="shared" si="60"/>
        <v>1.2309232319420693</v>
      </c>
      <c r="H405" s="28">
        <f t="shared" si="61"/>
        <v>-37687104.290000007</v>
      </c>
      <c r="J405" s="38"/>
    </row>
    <row r="406" spans="1:10" ht="12.75" customHeight="1" x14ac:dyDescent="0.25">
      <c r="A406" s="22" t="s">
        <v>279</v>
      </c>
      <c r="B406" s="17" t="s">
        <v>108</v>
      </c>
      <c r="C406" s="18">
        <v>231053707.41</v>
      </c>
      <c r="D406" s="18">
        <v>1014924624</v>
      </c>
      <c r="E406" s="18">
        <v>259470128.99000001</v>
      </c>
      <c r="F406" s="19">
        <f t="shared" si="59"/>
        <v>112.29862177869134</v>
      </c>
      <c r="G406" s="19">
        <f t="shared" si="60"/>
        <v>25.565458050212804</v>
      </c>
      <c r="H406" s="20">
        <f t="shared" si="61"/>
        <v>28416421.580000013</v>
      </c>
      <c r="J406" s="38"/>
    </row>
    <row r="407" spans="1:10" ht="12.75" customHeight="1" x14ac:dyDescent="0.25">
      <c r="A407" s="24" t="s">
        <v>160</v>
      </c>
      <c r="B407" s="25" t="s">
        <v>4</v>
      </c>
      <c r="C407" s="26">
        <v>226873535.46000001</v>
      </c>
      <c r="D407" s="26">
        <v>927035769</v>
      </c>
      <c r="E407" s="26">
        <v>250532490.38999999</v>
      </c>
      <c r="F407" s="27">
        <f t="shared" si="59"/>
        <v>110.42825681806828</v>
      </c>
      <c r="G407" s="27">
        <f t="shared" si="60"/>
        <v>27.025115833475461</v>
      </c>
      <c r="H407" s="28">
        <f t="shared" si="61"/>
        <v>23658954.929999977</v>
      </c>
      <c r="J407" s="38"/>
    </row>
    <row r="408" spans="1:10" ht="12.75" customHeight="1" x14ac:dyDescent="0.25">
      <c r="A408" s="24" t="s">
        <v>161</v>
      </c>
      <c r="B408" s="25" t="s">
        <v>313</v>
      </c>
      <c r="C408" s="26">
        <v>4180171.95</v>
      </c>
      <c r="D408" s="26">
        <v>87888855</v>
      </c>
      <c r="E408" s="26">
        <v>8937638.5999999996</v>
      </c>
      <c r="F408" s="27">
        <f t="shared" ref="F408:F460" si="68">IF(C408=0,"x",E408/C408*100)</f>
        <v>213.81030988450127</v>
      </c>
      <c r="G408" s="27">
        <f t="shared" ref="G408:G460" si="69">IF(D408=0,"x",E408/D408*100)</f>
        <v>10.169251380052682</v>
      </c>
      <c r="H408" s="28">
        <f t="shared" si="61"/>
        <v>4757466.6499999994</v>
      </c>
      <c r="J408" s="38"/>
    </row>
    <row r="409" spans="1:10" ht="12.75" customHeight="1" x14ac:dyDescent="0.25">
      <c r="A409" s="22" t="s">
        <v>280</v>
      </c>
      <c r="B409" s="17" t="s">
        <v>109</v>
      </c>
      <c r="C409" s="18">
        <v>298989730.97000003</v>
      </c>
      <c r="D409" s="18">
        <v>1335690195</v>
      </c>
      <c r="E409" s="18">
        <v>319879098.52999997</v>
      </c>
      <c r="F409" s="19">
        <f t="shared" si="68"/>
        <v>106.9866505087748</v>
      </c>
      <c r="G409" s="19">
        <f t="shared" si="69"/>
        <v>23.948599737231728</v>
      </c>
      <c r="H409" s="20">
        <f t="shared" ref="H409:H461" si="70">+E409-C409</f>
        <v>20889367.559999943</v>
      </c>
      <c r="J409" s="38"/>
    </row>
    <row r="410" spans="1:10" ht="12.75" customHeight="1" x14ac:dyDescent="0.25">
      <c r="A410" s="24" t="s">
        <v>160</v>
      </c>
      <c r="B410" s="25" t="s">
        <v>4</v>
      </c>
      <c r="C410" s="26">
        <v>295413547.69999999</v>
      </c>
      <c r="D410" s="26">
        <v>1235887481</v>
      </c>
      <c r="E410" s="26">
        <v>312072378.27999997</v>
      </c>
      <c r="F410" s="27">
        <f t="shared" si="68"/>
        <v>105.63915592554932</v>
      </c>
      <c r="G410" s="27">
        <f t="shared" si="69"/>
        <v>25.250873002410483</v>
      </c>
      <c r="H410" s="28">
        <f t="shared" si="70"/>
        <v>16658830.579999983</v>
      </c>
      <c r="J410" s="38"/>
    </row>
    <row r="411" spans="1:10" ht="12.75" customHeight="1" x14ac:dyDescent="0.25">
      <c r="A411" s="24" t="s">
        <v>161</v>
      </c>
      <c r="B411" s="25" t="s">
        <v>313</v>
      </c>
      <c r="C411" s="26">
        <v>3576183.27</v>
      </c>
      <c r="D411" s="26">
        <v>99802714</v>
      </c>
      <c r="E411" s="26">
        <v>7806720.25</v>
      </c>
      <c r="F411" s="27">
        <f t="shared" si="68"/>
        <v>218.29754407413242</v>
      </c>
      <c r="G411" s="27">
        <f t="shared" si="69"/>
        <v>7.822152261310249</v>
      </c>
      <c r="H411" s="28">
        <f t="shared" si="70"/>
        <v>4230536.9800000004</v>
      </c>
      <c r="J411" s="38"/>
    </row>
    <row r="412" spans="1:10" ht="12.75" customHeight="1" x14ac:dyDescent="0.25">
      <c r="A412" s="22" t="s">
        <v>281</v>
      </c>
      <c r="B412" s="17" t="s">
        <v>110</v>
      </c>
      <c r="C412" s="18">
        <v>14948105.02</v>
      </c>
      <c r="D412" s="18">
        <v>65022676</v>
      </c>
      <c r="E412" s="18">
        <v>15023643.689999999</v>
      </c>
      <c r="F412" s="19">
        <f t="shared" si="68"/>
        <v>100.50533943867086</v>
      </c>
      <c r="G412" s="19">
        <f t="shared" si="69"/>
        <v>23.105237455929988</v>
      </c>
      <c r="H412" s="20">
        <f t="shared" si="70"/>
        <v>75538.669999999925</v>
      </c>
      <c r="J412" s="38"/>
    </row>
    <row r="413" spans="1:10" ht="12.75" customHeight="1" x14ac:dyDescent="0.25">
      <c r="A413" s="24" t="s">
        <v>160</v>
      </c>
      <c r="B413" s="25" t="s">
        <v>4</v>
      </c>
      <c r="C413" s="26">
        <v>14668992.74</v>
      </c>
      <c r="D413" s="26">
        <v>62247200</v>
      </c>
      <c r="E413" s="26">
        <v>15016761.84</v>
      </c>
      <c r="F413" s="27">
        <f t="shared" si="68"/>
        <v>102.3707769590184</v>
      </c>
      <c r="G413" s="27">
        <f t="shared" si="69"/>
        <v>24.124397306224214</v>
      </c>
      <c r="H413" s="28">
        <f t="shared" si="70"/>
        <v>347769.09999999963</v>
      </c>
      <c r="J413" s="38"/>
    </row>
    <row r="414" spans="1:10" ht="12.75" customHeight="1" x14ac:dyDescent="0.25">
      <c r="A414" s="24" t="s">
        <v>161</v>
      </c>
      <c r="B414" s="25" t="s">
        <v>313</v>
      </c>
      <c r="C414" s="26">
        <v>279112.28000000003</v>
      </c>
      <c r="D414" s="26">
        <v>2775476</v>
      </c>
      <c r="E414" s="26">
        <v>6881.85</v>
      </c>
      <c r="F414" s="27">
        <f t="shared" si="68"/>
        <v>2.4656206455695893</v>
      </c>
      <c r="G414" s="27">
        <f t="shared" si="69"/>
        <v>0.24795206299748226</v>
      </c>
      <c r="H414" s="28">
        <f t="shared" si="70"/>
        <v>-272230.43000000005</v>
      </c>
      <c r="J414" s="38"/>
    </row>
    <row r="415" spans="1:10" ht="12.75" customHeight="1" x14ac:dyDescent="0.25">
      <c r="A415" s="22" t="s">
        <v>282</v>
      </c>
      <c r="B415" s="17" t="s">
        <v>111</v>
      </c>
      <c r="C415" s="18">
        <v>79056596.829999998</v>
      </c>
      <c r="D415" s="18">
        <v>284979658</v>
      </c>
      <c r="E415" s="18">
        <v>113804817.3</v>
      </c>
      <c r="F415" s="19">
        <f t="shared" si="68"/>
        <v>143.95360015903685</v>
      </c>
      <c r="G415" s="19">
        <f t="shared" si="69"/>
        <v>39.934365174934698</v>
      </c>
      <c r="H415" s="20">
        <f t="shared" si="70"/>
        <v>34748220.469999999</v>
      </c>
      <c r="J415" s="38"/>
    </row>
    <row r="416" spans="1:10" ht="12.75" customHeight="1" x14ac:dyDescent="0.25">
      <c r="A416" s="24" t="s">
        <v>160</v>
      </c>
      <c r="B416" s="25" t="s">
        <v>4</v>
      </c>
      <c r="C416" s="26">
        <v>77579435.780000001</v>
      </c>
      <c r="D416" s="26">
        <v>227726393</v>
      </c>
      <c r="E416" s="26">
        <v>112951693.18000001</v>
      </c>
      <c r="F416" s="27">
        <f t="shared" si="68"/>
        <v>145.59488870260512</v>
      </c>
      <c r="G416" s="27">
        <f t="shared" si="69"/>
        <v>49.59973751483431</v>
      </c>
      <c r="H416" s="28">
        <f t="shared" si="70"/>
        <v>35372257.400000006</v>
      </c>
      <c r="J416" s="38"/>
    </row>
    <row r="417" spans="1:10" ht="12.75" customHeight="1" x14ac:dyDescent="0.25">
      <c r="A417" s="24" t="s">
        <v>161</v>
      </c>
      <c r="B417" s="25" t="s">
        <v>313</v>
      </c>
      <c r="C417" s="26">
        <v>1477161.05</v>
      </c>
      <c r="D417" s="26">
        <v>57253265</v>
      </c>
      <c r="E417" s="26">
        <v>853124.12</v>
      </c>
      <c r="F417" s="27">
        <f t="shared" si="68"/>
        <v>57.754306478633453</v>
      </c>
      <c r="G417" s="27">
        <f t="shared" si="69"/>
        <v>1.4900881547978093</v>
      </c>
      <c r="H417" s="28">
        <f t="shared" si="70"/>
        <v>-624036.93000000005</v>
      </c>
      <c r="J417" s="38"/>
    </row>
    <row r="418" spans="1:10" ht="12.75" customHeight="1" x14ac:dyDescent="0.25">
      <c r="A418" s="22" t="s">
        <v>283</v>
      </c>
      <c r="B418" s="17" t="s">
        <v>112</v>
      </c>
      <c r="C418" s="18">
        <v>122103641.34</v>
      </c>
      <c r="D418" s="18">
        <v>723466148</v>
      </c>
      <c r="E418" s="18">
        <v>146970050.75999999</v>
      </c>
      <c r="F418" s="19">
        <f t="shared" si="68"/>
        <v>120.36500234318072</v>
      </c>
      <c r="G418" s="19">
        <f t="shared" si="69"/>
        <v>20.314710116885802</v>
      </c>
      <c r="H418" s="20">
        <f t="shared" si="70"/>
        <v>24866409.419999987</v>
      </c>
      <c r="J418" s="38"/>
    </row>
    <row r="419" spans="1:10" ht="12.75" customHeight="1" x14ac:dyDescent="0.25">
      <c r="A419" s="24" t="s">
        <v>160</v>
      </c>
      <c r="B419" s="25" t="s">
        <v>4</v>
      </c>
      <c r="C419" s="26">
        <v>122037555.98</v>
      </c>
      <c r="D419" s="26">
        <v>662752166</v>
      </c>
      <c r="E419" s="26">
        <v>145974654.97999999</v>
      </c>
      <c r="F419" s="27">
        <f t="shared" si="68"/>
        <v>119.61453489278571</v>
      </c>
      <c r="G419" s="27">
        <f t="shared" si="69"/>
        <v>22.025526655162977</v>
      </c>
      <c r="H419" s="28">
        <f t="shared" si="70"/>
        <v>23937098.999999985</v>
      </c>
      <c r="J419" s="38"/>
    </row>
    <row r="420" spans="1:10" ht="12.75" customHeight="1" x14ac:dyDescent="0.25">
      <c r="A420" s="24" t="s">
        <v>161</v>
      </c>
      <c r="B420" s="25" t="s">
        <v>313</v>
      </c>
      <c r="C420" s="26">
        <v>66085.36</v>
      </c>
      <c r="D420" s="26">
        <v>60713982</v>
      </c>
      <c r="E420" s="26">
        <v>995395.78</v>
      </c>
      <c r="F420" s="27">
        <f t="shared" si="68"/>
        <v>1506.2273701769955</v>
      </c>
      <c r="G420" s="27">
        <f t="shared" si="69"/>
        <v>1.6394836036285678</v>
      </c>
      <c r="H420" s="28">
        <f t="shared" si="70"/>
        <v>929310.42</v>
      </c>
      <c r="J420" s="38"/>
    </row>
    <row r="421" spans="1:10" ht="12.75" customHeight="1" x14ac:dyDescent="0.25">
      <c r="A421" s="22" t="s">
        <v>350</v>
      </c>
      <c r="B421" s="17" t="s">
        <v>351</v>
      </c>
      <c r="C421" s="18">
        <v>40378547.07</v>
      </c>
      <c r="D421" s="18">
        <v>154268211</v>
      </c>
      <c r="E421" s="18">
        <v>37226902.100000001</v>
      </c>
      <c r="F421" s="27">
        <f t="shared" ref="F421:F423" si="71">IF(C421=0,"x",E421/C421*100)</f>
        <v>92.194753901034815</v>
      </c>
      <c r="G421" s="27">
        <f t="shared" ref="G421:G423" si="72">IF(D421=0,"x",E421/D421*100)</f>
        <v>24.131285284691607</v>
      </c>
      <c r="H421" s="28">
        <f t="shared" ref="H421:H423" si="73">+E421-C421</f>
        <v>-3151644.9699999988</v>
      </c>
      <c r="J421" s="38"/>
    </row>
    <row r="422" spans="1:10" ht="12.75" customHeight="1" x14ac:dyDescent="0.25">
      <c r="A422" s="24" t="s">
        <v>160</v>
      </c>
      <c r="B422" s="25" t="s">
        <v>4</v>
      </c>
      <c r="C422" s="26">
        <v>37310570.740000002</v>
      </c>
      <c r="D422" s="26">
        <v>149311737</v>
      </c>
      <c r="E422" s="26">
        <v>37042107.729999997</v>
      </c>
      <c r="F422" s="27">
        <f t="shared" si="71"/>
        <v>99.280463941785285</v>
      </c>
      <c r="G422" s="27">
        <f t="shared" si="72"/>
        <v>24.80857062830901</v>
      </c>
      <c r="H422" s="28">
        <f t="shared" si="73"/>
        <v>-268463.01000000536</v>
      </c>
      <c r="J422" s="38"/>
    </row>
    <row r="423" spans="1:10" ht="12.75" customHeight="1" x14ac:dyDescent="0.25">
      <c r="A423" s="24" t="s">
        <v>161</v>
      </c>
      <c r="B423" s="25" t="s">
        <v>313</v>
      </c>
      <c r="C423" s="26">
        <v>3067976.33</v>
      </c>
      <c r="D423" s="26">
        <v>4956474</v>
      </c>
      <c r="E423" s="26">
        <v>184794.37</v>
      </c>
      <c r="F423" s="27">
        <f t="shared" si="71"/>
        <v>6.0233310209404385</v>
      </c>
      <c r="G423" s="27">
        <f t="shared" si="72"/>
        <v>3.7283433747458372</v>
      </c>
      <c r="H423" s="28">
        <f t="shared" si="73"/>
        <v>-2883181.96</v>
      </c>
      <c r="J423" s="38"/>
    </row>
    <row r="424" spans="1:10" ht="12.75" customHeight="1" x14ac:dyDescent="0.25">
      <c r="A424" s="22" t="s">
        <v>284</v>
      </c>
      <c r="B424" s="17" t="s">
        <v>113</v>
      </c>
      <c r="C424" s="18">
        <v>614934913.29999995</v>
      </c>
      <c r="D424" s="18">
        <v>3010340592</v>
      </c>
      <c r="E424" s="18">
        <v>673152310.23000002</v>
      </c>
      <c r="F424" s="19">
        <f t="shared" si="68"/>
        <v>109.46724534106886</v>
      </c>
      <c r="G424" s="19">
        <f t="shared" si="69"/>
        <v>22.361333864311124</v>
      </c>
      <c r="H424" s="20">
        <f t="shared" si="70"/>
        <v>58217396.930000067</v>
      </c>
      <c r="J424" s="38"/>
    </row>
    <row r="425" spans="1:10" ht="12.75" customHeight="1" x14ac:dyDescent="0.25">
      <c r="A425" s="24" t="s">
        <v>160</v>
      </c>
      <c r="B425" s="25" t="s">
        <v>4</v>
      </c>
      <c r="C425" s="26">
        <v>603735785.85000002</v>
      </c>
      <c r="D425" s="26">
        <v>2528927903</v>
      </c>
      <c r="E425" s="26">
        <v>666219273.96000004</v>
      </c>
      <c r="F425" s="27">
        <f t="shared" si="68"/>
        <v>110.34947564389105</v>
      </c>
      <c r="G425" s="27">
        <f t="shared" si="69"/>
        <v>26.34394097078378</v>
      </c>
      <c r="H425" s="28">
        <f t="shared" si="70"/>
        <v>62483488.110000014</v>
      </c>
      <c r="J425" s="38"/>
    </row>
    <row r="426" spans="1:10" ht="12.75" customHeight="1" x14ac:dyDescent="0.25">
      <c r="A426" s="24" t="s">
        <v>161</v>
      </c>
      <c r="B426" s="25" t="s">
        <v>313</v>
      </c>
      <c r="C426" s="26">
        <v>11199127.449999999</v>
      </c>
      <c r="D426" s="26">
        <v>481412689</v>
      </c>
      <c r="E426" s="26">
        <v>6933036.2699999996</v>
      </c>
      <c r="F426" s="27">
        <f t="shared" si="68"/>
        <v>61.906932490530764</v>
      </c>
      <c r="G426" s="27">
        <f t="shared" si="69"/>
        <v>1.4401440652512587</v>
      </c>
      <c r="H426" s="28">
        <f t="shared" si="70"/>
        <v>-4266091.18</v>
      </c>
      <c r="J426" s="38"/>
    </row>
    <row r="427" spans="1:10" ht="12.75" customHeight="1" x14ac:dyDescent="0.25">
      <c r="A427" s="21">
        <v>38655</v>
      </c>
      <c r="B427" s="17" t="s">
        <v>393</v>
      </c>
      <c r="C427" s="18">
        <v>4293658.24</v>
      </c>
      <c r="D427" s="18">
        <v>19507380</v>
      </c>
      <c r="E427" s="18">
        <v>4688642.3600000003</v>
      </c>
      <c r="F427" s="19">
        <f t="shared" si="68"/>
        <v>109.19924451183147</v>
      </c>
      <c r="G427" s="19">
        <f t="shared" si="69"/>
        <v>24.035223387251389</v>
      </c>
      <c r="H427" s="20">
        <f t="shared" si="70"/>
        <v>394984.12000000011</v>
      </c>
      <c r="J427" s="38"/>
    </row>
    <row r="428" spans="1:10" ht="12.75" customHeight="1" x14ac:dyDescent="0.25">
      <c r="A428" s="24" t="s">
        <v>160</v>
      </c>
      <c r="B428" s="25" t="s">
        <v>4</v>
      </c>
      <c r="C428" s="26">
        <v>4229701.99</v>
      </c>
      <c r="D428" s="26">
        <v>18275104</v>
      </c>
      <c r="E428" s="26">
        <v>4544304.63</v>
      </c>
      <c r="F428" s="27">
        <f t="shared" si="68"/>
        <v>107.43793867141925</v>
      </c>
      <c r="G428" s="27">
        <f t="shared" si="69"/>
        <v>24.866094496644177</v>
      </c>
      <c r="H428" s="28">
        <f t="shared" si="70"/>
        <v>314602.63999999966</v>
      </c>
      <c r="J428" s="38"/>
    </row>
    <row r="429" spans="1:10" ht="12.75" customHeight="1" x14ac:dyDescent="0.25">
      <c r="A429" s="24" t="s">
        <v>161</v>
      </c>
      <c r="B429" s="25" t="s">
        <v>313</v>
      </c>
      <c r="C429" s="26">
        <v>63956.25</v>
      </c>
      <c r="D429" s="26">
        <v>1232276</v>
      </c>
      <c r="E429" s="26">
        <v>144337.73000000001</v>
      </c>
      <c r="F429" s="27">
        <f t="shared" si="68"/>
        <v>225.68197791459008</v>
      </c>
      <c r="G429" s="27">
        <f t="shared" si="69"/>
        <v>11.713100798847012</v>
      </c>
      <c r="H429" s="28">
        <f t="shared" si="70"/>
        <v>80381.48000000001</v>
      </c>
      <c r="J429" s="38"/>
    </row>
    <row r="430" spans="1:10" ht="12.75" customHeight="1" x14ac:dyDescent="0.25">
      <c r="A430" s="22" t="s">
        <v>285</v>
      </c>
      <c r="B430" s="17" t="s">
        <v>114</v>
      </c>
      <c r="C430" s="18">
        <v>1847637.61</v>
      </c>
      <c r="D430" s="18">
        <v>34498668</v>
      </c>
      <c r="E430" s="18">
        <v>2662329.64</v>
      </c>
      <c r="F430" s="19">
        <f t="shared" si="68"/>
        <v>144.09371326880492</v>
      </c>
      <c r="G430" s="19">
        <f t="shared" si="69"/>
        <v>7.7171954580971081</v>
      </c>
      <c r="H430" s="20">
        <f t="shared" si="70"/>
        <v>814692.03</v>
      </c>
      <c r="J430" s="38"/>
    </row>
    <row r="431" spans="1:10" ht="12.75" customHeight="1" x14ac:dyDescent="0.25">
      <c r="A431" s="24" t="s">
        <v>160</v>
      </c>
      <c r="B431" s="25" t="s">
        <v>4</v>
      </c>
      <c r="C431" s="26">
        <v>1836800.91</v>
      </c>
      <c r="D431" s="26">
        <v>11848868</v>
      </c>
      <c r="E431" s="26">
        <v>2184251.9300000002</v>
      </c>
      <c r="F431" s="27">
        <f t="shared" si="68"/>
        <v>118.91609581138547</v>
      </c>
      <c r="G431" s="27">
        <f t="shared" si="69"/>
        <v>18.434266716449201</v>
      </c>
      <c r="H431" s="28">
        <f t="shared" si="70"/>
        <v>347451.02000000025</v>
      </c>
      <c r="J431" s="38"/>
    </row>
    <row r="432" spans="1:10" ht="12.75" customHeight="1" x14ac:dyDescent="0.25">
      <c r="A432" s="24" t="s">
        <v>161</v>
      </c>
      <c r="B432" s="25" t="s">
        <v>313</v>
      </c>
      <c r="C432" s="26">
        <v>10836.7</v>
      </c>
      <c r="D432" s="26">
        <v>22649800</v>
      </c>
      <c r="E432" s="26">
        <v>478077.71</v>
      </c>
      <c r="F432" s="27">
        <f t="shared" si="68"/>
        <v>4411.6540090617991</v>
      </c>
      <c r="G432" s="27">
        <f t="shared" si="69"/>
        <v>2.1107370043002587</v>
      </c>
      <c r="H432" s="28">
        <f t="shared" si="70"/>
        <v>467241.01</v>
      </c>
      <c r="J432" s="38"/>
    </row>
    <row r="433" spans="1:10" ht="12.75" customHeight="1" x14ac:dyDescent="0.25">
      <c r="A433" s="22" t="s">
        <v>286</v>
      </c>
      <c r="B433" s="17" t="s">
        <v>115</v>
      </c>
      <c r="C433" s="18">
        <v>46202636.119999997</v>
      </c>
      <c r="D433" s="18">
        <v>203331059</v>
      </c>
      <c r="E433" s="18">
        <v>47713614.219999999</v>
      </c>
      <c r="F433" s="19">
        <f t="shared" si="68"/>
        <v>103.27032876668683</v>
      </c>
      <c r="G433" s="19">
        <f t="shared" si="69"/>
        <v>23.465974384169215</v>
      </c>
      <c r="H433" s="20">
        <f t="shared" si="70"/>
        <v>1510978.1000000015</v>
      </c>
      <c r="J433" s="38"/>
    </row>
    <row r="434" spans="1:10" ht="12.75" customHeight="1" x14ac:dyDescent="0.25">
      <c r="A434" s="24" t="s">
        <v>160</v>
      </c>
      <c r="B434" s="25" t="s">
        <v>4</v>
      </c>
      <c r="C434" s="26">
        <v>43371621.5</v>
      </c>
      <c r="D434" s="26">
        <v>190743289</v>
      </c>
      <c r="E434" s="26">
        <v>47091735.119999997</v>
      </c>
      <c r="F434" s="27">
        <f>IF(C434=0,"x",E434/C434*100)</f>
        <v>108.57729891422206</v>
      </c>
      <c r="G434" s="27">
        <f t="shared" si="69"/>
        <v>24.688541005497708</v>
      </c>
      <c r="H434" s="28">
        <f t="shared" si="70"/>
        <v>3720113.6199999973</v>
      </c>
      <c r="J434" s="38"/>
    </row>
    <row r="435" spans="1:10" ht="12.75" customHeight="1" x14ac:dyDescent="0.25">
      <c r="A435" s="24" t="s">
        <v>161</v>
      </c>
      <c r="B435" s="25" t="s">
        <v>313</v>
      </c>
      <c r="C435" s="26">
        <v>2831014.62</v>
      </c>
      <c r="D435" s="26">
        <v>12587770</v>
      </c>
      <c r="E435" s="26">
        <v>621879.1</v>
      </c>
      <c r="F435" s="27">
        <f t="shared" ref="F435" si="74">IF(C435=0,"x",E435/C435*100)</f>
        <v>21.966650952865795</v>
      </c>
      <c r="G435" s="27">
        <f t="shared" si="69"/>
        <v>4.9403436827968727</v>
      </c>
      <c r="H435" s="28">
        <f t="shared" si="70"/>
        <v>-2209135.52</v>
      </c>
      <c r="J435" s="38"/>
    </row>
    <row r="436" spans="1:10" ht="12.75" customHeight="1" x14ac:dyDescent="0.25">
      <c r="A436" s="16" t="s">
        <v>287</v>
      </c>
      <c r="B436" s="17" t="s">
        <v>117</v>
      </c>
      <c r="C436" s="29">
        <v>18274908.699999999</v>
      </c>
      <c r="D436" s="29">
        <v>454824500</v>
      </c>
      <c r="E436" s="29">
        <v>20642204.949999999</v>
      </c>
      <c r="F436" s="27">
        <f t="shared" ref="F436" si="75">IF(C436=0,"x",E436/C436*100)</f>
        <v>112.95380616593724</v>
      </c>
      <c r="G436" s="27">
        <f t="shared" ref="G436" si="76">IF(D436=0,"x",E436/D436*100)</f>
        <v>4.5384989045225135</v>
      </c>
      <c r="H436" s="28">
        <f t="shared" ref="H436" si="77">+E436-C436</f>
        <v>2367296.25</v>
      </c>
      <c r="J436" s="38"/>
    </row>
    <row r="437" spans="1:10" ht="12.75" customHeight="1" x14ac:dyDescent="0.25">
      <c r="A437" s="22" t="s">
        <v>288</v>
      </c>
      <c r="B437" s="17" t="s">
        <v>118</v>
      </c>
      <c r="C437" s="18">
        <v>18274908.699999999</v>
      </c>
      <c r="D437" s="18">
        <v>454824500</v>
      </c>
      <c r="E437" s="18">
        <v>20642204.949999999</v>
      </c>
      <c r="F437" s="19">
        <f t="shared" si="68"/>
        <v>112.95380616593724</v>
      </c>
      <c r="G437" s="19">
        <f t="shared" si="69"/>
        <v>4.5384989045225135</v>
      </c>
      <c r="H437" s="20">
        <f t="shared" si="70"/>
        <v>2367296.25</v>
      </c>
      <c r="J437" s="38"/>
    </row>
    <row r="438" spans="1:10" ht="12.75" customHeight="1" x14ac:dyDescent="0.25">
      <c r="A438" s="24" t="s">
        <v>160</v>
      </c>
      <c r="B438" s="25" t="s">
        <v>4</v>
      </c>
      <c r="C438" s="26">
        <v>17731254.91</v>
      </c>
      <c r="D438" s="26">
        <v>86135500</v>
      </c>
      <c r="E438" s="26">
        <v>19296783.16</v>
      </c>
      <c r="F438" s="27">
        <f t="shared" si="68"/>
        <v>108.8292016439123</v>
      </c>
      <c r="G438" s="27">
        <f t="shared" si="69"/>
        <v>22.402822483180572</v>
      </c>
      <c r="H438" s="28">
        <f t="shared" si="70"/>
        <v>1565528.25</v>
      </c>
      <c r="J438" s="38"/>
    </row>
    <row r="439" spans="1:10" ht="12.75" customHeight="1" x14ac:dyDescent="0.25">
      <c r="A439" s="24" t="s">
        <v>161</v>
      </c>
      <c r="B439" s="25" t="s">
        <v>313</v>
      </c>
      <c r="C439" s="26">
        <v>543653.79</v>
      </c>
      <c r="D439" s="26">
        <v>368689000</v>
      </c>
      <c r="E439" s="26">
        <v>1345421.79</v>
      </c>
      <c r="F439" s="27">
        <f t="shared" si="68"/>
        <v>247.4776806025761</v>
      </c>
      <c r="G439" s="27">
        <f t="shared" si="69"/>
        <v>0.36492051295265115</v>
      </c>
      <c r="H439" s="28">
        <f t="shared" si="70"/>
        <v>801768</v>
      </c>
      <c r="J439" s="38"/>
    </row>
    <row r="440" spans="1:10" ht="12.75" customHeight="1" x14ac:dyDescent="0.25">
      <c r="A440" s="16" t="s">
        <v>352</v>
      </c>
      <c r="B440" s="17" t="s">
        <v>353</v>
      </c>
      <c r="C440" s="29">
        <v>778512335.33000004</v>
      </c>
      <c r="D440" s="29">
        <v>3506148172</v>
      </c>
      <c r="E440" s="29">
        <v>791379449.54999995</v>
      </c>
      <c r="F440" s="19">
        <f t="shared" si="68"/>
        <v>101.65278231777096</v>
      </c>
      <c r="G440" s="19">
        <f t="shared" si="69"/>
        <v>22.571192394831851</v>
      </c>
      <c r="H440" s="30">
        <f t="shared" si="70"/>
        <v>12867114.219999909</v>
      </c>
      <c r="J440" s="38"/>
    </row>
    <row r="441" spans="1:10" ht="12.75" customHeight="1" x14ac:dyDescent="0.25">
      <c r="A441" s="22" t="s">
        <v>354</v>
      </c>
      <c r="B441" s="17" t="s">
        <v>394</v>
      </c>
      <c r="C441" s="18">
        <v>194882847.66</v>
      </c>
      <c r="D441" s="18">
        <v>1043600185</v>
      </c>
      <c r="E441" s="18">
        <v>189432707.56999999</v>
      </c>
      <c r="F441" s="19">
        <f t="shared" si="68"/>
        <v>97.203376205017008</v>
      </c>
      <c r="G441" s="19">
        <f t="shared" si="69"/>
        <v>18.151846875151712</v>
      </c>
      <c r="H441" s="20">
        <f t="shared" si="70"/>
        <v>-5450140.0900000036</v>
      </c>
      <c r="J441" s="38"/>
    </row>
    <row r="442" spans="1:10" ht="12.75" customHeight="1" x14ac:dyDescent="0.25">
      <c r="A442" s="24" t="s">
        <v>160</v>
      </c>
      <c r="B442" s="25" t="s">
        <v>4</v>
      </c>
      <c r="C442" s="26">
        <v>173938397.40000001</v>
      </c>
      <c r="D442" s="26">
        <v>731456992</v>
      </c>
      <c r="E442" s="26">
        <v>154097167.38</v>
      </c>
      <c r="F442" s="27">
        <f t="shared" si="68"/>
        <v>88.592955715021432</v>
      </c>
      <c r="G442" s="27">
        <f t="shared" si="69"/>
        <v>21.067153512150718</v>
      </c>
      <c r="H442" s="28">
        <f t="shared" si="70"/>
        <v>-19841230.020000011</v>
      </c>
      <c r="J442" s="38"/>
    </row>
    <row r="443" spans="1:10" ht="12.75" customHeight="1" x14ac:dyDescent="0.25">
      <c r="A443" s="24" t="s">
        <v>161</v>
      </c>
      <c r="B443" s="25" t="s">
        <v>313</v>
      </c>
      <c r="C443" s="26">
        <v>20944450.260000002</v>
      </c>
      <c r="D443" s="26">
        <v>312143193</v>
      </c>
      <c r="E443" s="26">
        <v>35335540.189999998</v>
      </c>
      <c r="F443" s="27">
        <f t="shared" si="68"/>
        <v>168.71075512296591</v>
      </c>
      <c r="G443" s="27">
        <f t="shared" si="69"/>
        <v>11.320298178022417</v>
      </c>
      <c r="H443" s="28">
        <f t="shared" si="70"/>
        <v>14391089.929999996</v>
      </c>
      <c r="J443" s="38"/>
    </row>
    <row r="444" spans="1:10" ht="12.75" customHeight="1" x14ac:dyDescent="0.25">
      <c r="A444" s="22" t="s">
        <v>355</v>
      </c>
      <c r="B444" s="17" t="s">
        <v>119</v>
      </c>
      <c r="C444" s="18">
        <v>1675136.43</v>
      </c>
      <c r="D444" s="18">
        <v>13424750</v>
      </c>
      <c r="E444" s="18">
        <v>1382784.19</v>
      </c>
      <c r="F444" s="19">
        <f t="shared" si="68"/>
        <v>82.547556439925316</v>
      </c>
      <c r="G444" s="19">
        <f t="shared" si="69"/>
        <v>10.300260265554293</v>
      </c>
      <c r="H444" s="20">
        <f t="shared" si="70"/>
        <v>-292352.24</v>
      </c>
      <c r="J444" s="38"/>
    </row>
    <row r="445" spans="1:10" ht="12.75" customHeight="1" x14ac:dyDescent="0.25">
      <c r="A445" s="24" t="s">
        <v>160</v>
      </c>
      <c r="B445" s="25" t="s">
        <v>4</v>
      </c>
      <c r="C445" s="26">
        <v>1675136.43</v>
      </c>
      <c r="D445" s="26">
        <v>13133950</v>
      </c>
      <c r="E445" s="26">
        <v>1382784.19</v>
      </c>
      <c r="F445" s="27">
        <f t="shared" si="68"/>
        <v>82.547556439925316</v>
      </c>
      <c r="G445" s="27">
        <f t="shared" si="69"/>
        <v>10.528319279424696</v>
      </c>
      <c r="H445" s="28">
        <f t="shared" si="70"/>
        <v>-292352.24</v>
      </c>
      <c r="J445" s="38"/>
    </row>
    <row r="446" spans="1:10" ht="12.75" customHeight="1" x14ac:dyDescent="0.25">
      <c r="A446" s="24" t="s">
        <v>161</v>
      </c>
      <c r="B446" s="25" t="s">
        <v>313</v>
      </c>
      <c r="C446" s="26"/>
      <c r="D446" s="26">
        <v>290800</v>
      </c>
      <c r="E446" s="26"/>
      <c r="F446" s="27" t="str">
        <f t="shared" si="68"/>
        <v>x</v>
      </c>
      <c r="G446" s="27">
        <f t="shared" ref="G446" si="78">IF(D446=0,"x",E446/D446*100)</f>
        <v>0</v>
      </c>
      <c r="H446" s="28">
        <f t="shared" ref="H446" si="79">+E446-C446</f>
        <v>0</v>
      </c>
      <c r="J446" s="38"/>
    </row>
    <row r="447" spans="1:10" ht="12.75" customHeight="1" x14ac:dyDescent="0.25">
      <c r="A447" s="22" t="s">
        <v>356</v>
      </c>
      <c r="B447" s="17" t="s">
        <v>120</v>
      </c>
      <c r="C447" s="18">
        <v>140092095.68000001</v>
      </c>
      <c r="D447" s="18">
        <v>564668435</v>
      </c>
      <c r="E447" s="18">
        <v>155001745.11000001</v>
      </c>
      <c r="F447" s="19">
        <f t="shared" si="68"/>
        <v>110.64274851313296</v>
      </c>
      <c r="G447" s="19">
        <f t="shared" si="69"/>
        <v>27.450045992034251</v>
      </c>
      <c r="H447" s="20">
        <f t="shared" si="70"/>
        <v>14909649.430000007</v>
      </c>
      <c r="J447" s="38"/>
    </row>
    <row r="448" spans="1:10" ht="12.75" customHeight="1" x14ac:dyDescent="0.25">
      <c r="A448" s="24" t="s">
        <v>160</v>
      </c>
      <c r="B448" s="25" t="s">
        <v>4</v>
      </c>
      <c r="C448" s="26">
        <v>135587622.47999999</v>
      </c>
      <c r="D448" s="26">
        <v>559181013</v>
      </c>
      <c r="E448" s="26">
        <v>154635881.84999999</v>
      </c>
      <c r="F448" s="27">
        <f t="shared" si="68"/>
        <v>114.0486712736701</v>
      </c>
      <c r="G448" s="27">
        <f t="shared" si="69"/>
        <v>27.653993654108568</v>
      </c>
      <c r="H448" s="28">
        <f t="shared" si="70"/>
        <v>19048259.370000005</v>
      </c>
      <c r="J448" s="38"/>
    </row>
    <row r="449" spans="1:10" ht="12.75" customHeight="1" x14ac:dyDescent="0.25">
      <c r="A449" s="24" t="s">
        <v>161</v>
      </c>
      <c r="B449" s="25" t="s">
        <v>313</v>
      </c>
      <c r="C449" s="26">
        <v>4504473.2</v>
      </c>
      <c r="D449" s="26">
        <v>5487422</v>
      </c>
      <c r="E449" s="26">
        <v>365863.26</v>
      </c>
      <c r="F449" s="27">
        <f t="shared" si="68"/>
        <v>8.1222208181857969</v>
      </c>
      <c r="G449" s="27">
        <f t="shared" si="69"/>
        <v>6.6673067972537927</v>
      </c>
      <c r="H449" s="28">
        <f t="shared" si="70"/>
        <v>-4138609.9400000004</v>
      </c>
      <c r="J449" s="38"/>
    </row>
    <row r="450" spans="1:10" ht="12.75" customHeight="1" x14ac:dyDescent="0.25">
      <c r="A450" s="22" t="s">
        <v>357</v>
      </c>
      <c r="B450" s="17" t="s">
        <v>121</v>
      </c>
      <c r="C450" s="18">
        <v>8090567.0300000003</v>
      </c>
      <c r="D450" s="18">
        <v>36731300</v>
      </c>
      <c r="E450" s="18">
        <v>8034351.1500000004</v>
      </c>
      <c r="F450" s="19">
        <f t="shared" si="68"/>
        <v>99.305167613202499</v>
      </c>
      <c r="G450" s="19">
        <f t="shared" si="69"/>
        <v>21.873310092482434</v>
      </c>
      <c r="H450" s="20">
        <f t="shared" si="70"/>
        <v>-56215.879999999888</v>
      </c>
      <c r="J450" s="38"/>
    </row>
    <row r="451" spans="1:10" ht="12.75" customHeight="1" x14ac:dyDescent="0.25">
      <c r="A451" s="24" t="s">
        <v>160</v>
      </c>
      <c r="B451" s="25" t="s">
        <v>4</v>
      </c>
      <c r="C451" s="26">
        <v>8090567.0300000003</v>
      </c>
      <c r="D451" s="26">
        <v>36360100</v>
      </c>
      <c r="E451" s="26">
        <v>8034351.1500000004</v>
      </c>
      <c r="F451" s="27">
        <f t="shared" si="68"/>
        <v>99.305167613202499</v>
      </c>
      <c r="G451" s="27">
        <f t="shared" si="69"/>
        <v>22.096614558265792</v>
      </c>
      <c r="H451" s="28">
        <f t="shared" si="70"/>
        <v>-56215.879999999888</v>
      </c>
      <c r="J451" s="38"/>
    </row>
    <row r="452" spans="1:10" ht="12.75" customHeight="1" x14ac:dyDescent="0.25">
      <c r="A452" s="24" t="s">
        <v>161</v>
      </c>
      <c r="B452" s="25" t="s">
        <v>313</v>
      </c>
      <c r="C452" s="26"/>
      <c r="D452" s="26">
        <v>371200</v>
      </c>
      <c r="E452" s="26"/>
      <c r="F452" s="27" t="str">
        <f t="shared" si="68"/>
        <v>x</v>
      </c>
      <c r="G452" s="27">
        <f t="shared" si="69"/>
        <v>0</v>
      </c>
      <c r="H452" s="28">
        <f t="shared" si="70"/>
        <v>0</v>
      </c>
      <c r="J452" s="38"/>
    </row>
    <row r="453" spans="1:10" ht="12.75" customHeight="1" x14ac:dyDescent="0.25">
      <c r="A453" s="22" t="s">
        <v>358</v>
      </c>
      <c r="B453" s="17" t="s">
        <v>122</v>
      </c>
      <c r="C453" s="18">
        <v>5683490.04</v>
      </c>
      <c r="D453" s="18">
        <v>24727300</v>
      </c>
      <c r="E453" s="18">
        <v>5459392.0199999996</v>
      </c>
      <c r="F453" s="19">
        <f t="shared" si="68"/>
        <v>96.057035053764253</v>
      </c>
      <c r="G453" s="19">
        <f t="shared" si="69"/>
        <v>22.078399259118463</v>
      </c>
      <c r="H453" s="20">
        <f t="shared" si="70"/>
        <v>-224098.02000000048</v>
      </c>
      <c r="J453" s="38"/>
    </row>
    <row r="454" spans="1:10" ht="12.75" customHeight="1" x14ac:dyDescent="0.25">
      <c r="A454" s="24" t="s">
        <v>160</v>
      </c>
      <c r="B454" s="25" t="s">
        <v>4</v>
      </c>
      <c r="C454" s="26">
        <v>5683490.04</v>
      </c>
      <c r="D454" s="26">
        <v>24473800</v>
      </c>
      <c r="E454" s="26">
        <v>5448716.6500000004</v>
      </c>
      <c r="F454" s="27">
        <f t="shared" si="68"/>
        <v>95.869203810551596</v>
      </c>
      <c r="G454" s="27">
        <f t="shared" si="69"/>
        <v>22.263468076065017</v>
      </c>
      <c r="H454" s="28">
        <f t="shared" si="70"/>
        <v>-234773.38999999966</v>
      </c>
      <c r="J454" s="38"/>
    </row>
    <row r="455" spans="1:10" ht="12.75" customHeight="1" x14ac:dyDescent="0.25">
      <c r="A455" s="24" t="s">
        <v>161</v>
      </c>
      <c r="B455" s="25" t="s">
        <v>313</v>
      </c>
      <c r="C455" s="26"/>
      <c r="D455" s="26">
        <v>253500</v>
      </c>
      <c r="E455" s="26">
        <v>10675.37</v>
      </c>
      <c r="F455" s="27" t="str">
        <f t="shared" si="68"/>
        <v>x</v>
      </c>
      <c r="G455" s="27">
        <f t="shared" si="69"/>
        <v>4.2111913214990144</v>
      </c>
      <c r="H455" s="28">
        <f t="shared" si="70"/>
        <v>10675.37</v>
      </c>
      <c r="J455" s="38"/>
    </row>
    <row r="456" spans="1:10" ht="12.75" customHeight="1" x14ac:dyDescent="0.25">
      <c r="A456" s="22" t="s">
        <v>359</v>
      </c>
      <c r="B456" s="17" t="s">
        <v>123</v>
      </c>
      <c r="C456" s="18">
        <v>4533578.53</v>
      </c>
      <c r="D456" s="18">
        <v>19342400</v>
      </c>
      <c r="E456" s="18">
        <v>4476061.9400000004</v>
      </c>
      <c r="F456" s="19">
        <f t="shared" si="68"/>
        <v>98.73132031088916</v>
      </c>
      <c r="G456" s="19">
        <f t="shared" si="69"/>
        <v>23.141192096120442</v>
      </c>
      <c r="H456" s="20">
        <f t="shared" si="70"/>
        <v>-57516.589999999851</v>
      </c>
      <c r="J456" s="38"/>
    </row>
    <row r="457" spans="1:10" ht="12.75" customHeight="1" x14ac:dyDescent="0.25">
      <c r="A457" s="24" t="s">
        <v>160</v>
      </c>
      <c r="B457" s="25" t="s">
        <v>4</v>
      </c>
      <c r="C457" s="26">
        <v>4527081.08</v>
      </c>
      <c r="D457" s="26">
        <v>19266200</v>
      </c>
      <c r="E457" s="26">
        <v>4469316.59</v>
      </c>
      <c r="F457" s="27">
        <f t="shared" si="68"/>
        <v>98.7240235158324</v>
      </c>
      <c r="G457" s="27">
        <f t="shared" si="69"/>
        <v>23.197706812967787</v>
      </c>
      <c r="H457" s="28">
        <f t="shared" si="70"/>
        <v>-57764.490000000224</v>
      </c>
      <c r="J457" s="38"/>
    </row>
    <row r="458" spans="1:10" ht="12.75" customHeight="1" x14ac:dyDescent="0.25">
      <c r="A458" s="24" t="s">
        <v>161</v>
      </c>
      <c r="B458" s="25" t="s">
        <v>313</v>
      </c>
      <c r="C458" s="26">
        <v>6497.45</v>
      </c>
      <c r="D458" s="26">
        <v>76200</v>
      </c>
      <c r="E458" s="26">
        <v>6745.35</v>
      </c>
      <c r="F458" s="27">
        <f t="shared" si="68"/>
        <v>103.81534294223118</v>
      </c>
      <c r="G458" s="27">
        <f t="shared" si="69"/>
        <v>8.8521653543307082</v>
      </c>
      <c r="H458" s="28">
        <f t="shared" si="70"/>
        <v>247.90000000000055</v>
      </c>
      <c r="J458" s="38"/>
    </row>
    <row r="459" spans="1:10" ht="12.75" customHeight="1" x14ac:dyDescent="0.25">
      <c r="A459" s="22" t="s">
        <v>360</v>
      </c>
      <c r="B459" s="17" t="s">
        <v>124</v>
      </c>
      <c r="C459" s="18">
        <v>6321189.1200000001</v>
      </c>
      <c r="D459" s="18">
        <v>26762874</v>
      </c>
      <c r="E459" s="18">
        <v>6575007.4199999999</v>
      </c>
      <c r="F459" s="19">
        <f t="shared" si="68"/>
        <v>104.01535684475772</v>
      </c>
      <c r="G459" s="19">
        <f t="shared" si="69"/>
        <v>24.567643295708823</v>
      </c>
      <c r="H459" s="20">
        <f t="shared" si="70"/>
        <v>253818.29999999981</v>
      </c>
      <c r="J459" s="38"/>
    </row>
    <row r="460" spans="1:10" ht="12.75" customHeight="1" x14ac:dyDescent="0.25">
      <c r="A460" s="24" t="s">
        <v>160</v>
      </c>
      <c r="B460" s="25" t="s">
        <v>4</v>
      </c>
      <c r="C460" s="26">
        <v>6314574.1799999997</v>
      </c>
      <c r="D460" s="26">
        <v>26654974</v>
      </c>
      <c r="E460" s="26">
        <v>6557829.8099999996</v>
      </c>
      <c r="F460" s="27">
        <f t="shared" si="68"/>
        <v>103.85228873817742</v>
      </c>
      <c r="G460" s="27">
        <f t="shared" si="69"/>
        <v>24.602649434210662</v>
      </c>
      <c r="H460" s="28">
        <f t="shared" si="70"/>
        <v>243255.62999999989</v>
      </c>
      <c r="J460" s="38"/>
    </row>
    <row r="461" spans="1:10" ht="12.75" customHeight="1" x14ac:dyDescent="0.25">
      <c r="A461" s="24" t="s">
        <v>161</v>
      </c>
      <c r="B461" s="25" t="s">
        <v>313</v>
      </c>
      <c r="C461" s="26">
        <v>6614.94</v>
      </c>
      <c r="D461" s="26">
        <v>107900</v>
      </c>
      <c r="E461" s="26">
        <v>17177.61</v>
      </c>
      <c r="F461" s="27">
        <f t="shared" ref="F461:F536" si="80">IF(C461=0,"x",E461/C461*100)</f>
        <v>259.67899935600326</v>
      </c>
      <c r="G461" s="27">
        <f t="shared" ref="G461:G536" si="81">IF(D461=0,"x",E461/D461*100)</f>
        <v>15.919935125115847</v>
      </c>
      <c r="H461" s="28">
        <f t="shared" si="70"/>
        <v>10562.670000000002</v>
      </c>
      <c r="J461" s="38"/>
    </row>
    <row r="462" spans="1:10" ht="12.75" customHeight="1" x14ac:dyDescent="0.25">
      <c r="A462" s="22" t="s">
        <v>361</v>
      </c>
      <c r="B462" s="17" t="s">
        <v>125</v>
      </c>
      <c r="C462" s="18">
        <v>10959930.289999999</v>
      </c>
      <c r="D462" s="18">
        <v>50133143</v>
      </c>
      <c r="E462" s="18">
        <v>5918524.0700000003</v>
      </c>
      <c r="F462" s="19">
        <f t="shared" si="80"/>
        <v>54.001475496611043</v>
      </c>
      <c r="G462" s="19">
        <f t="shared" si="81"/>
        <v>11.805611449495597</v>
      </c>
      <c r="H462" s="20">
        <f t="shared" ref="H462:H536" si="82">+E462-C462</f>
        <v>-5041406.2199999988</v>
      </c>
      <c r="J462" s="38"/>
    </row>
    <row r="463" spans="1:10" ht="12.75" customHeight="1" x14ac:dyDescent="0.25">
      <c r="A463" s="24" t="s">
        <v>160</v>
      </c>
      <c r="B463" s="25" t="s">
        <v>4</v>
      </c>
      <c r="C463" s="26">
        <v>10959930.289999999</v>
      </c>
      <c r="D463" s="26">
        <v>49975143</v>
      </c>
      <c r="E463" s="26">
        <v>5913460.5599999996</v>
      </c>
      <c r="F463" s="27">
        <f t="shared" si="80"/>
        <v>53.955275294000074</v>
      </c>
      <c r="G463" s="27">
        <f t="shared" si="81"/>
        <v>11.832803680021485</v>
      </c>
      <c r="H463" s="28">
        <f t="shared" si="82"/>
        <v>-5046469.7299999995</v>
      </c>
      <c r="J463" s="38"/>
    </row>
    <row r="464" spans="1:10" ht="12.75" customHeight="1" x14ac:dyDescent="0.25">
      <c r="A464" s="24" t="s">
        <v>161</v>
      </c>
      <c r="B464" s="25" t="s">
        <v>313</v>
      </c>
      <c r="C464" s="26"/>
      <c r="D464" s="26">
        <v>158000</v>
      </c>
      <c r="E464" s="26">
        <v>5063.51</v>
      </c>
      <c r="F464" s="27" t="str">
        <f t="shared" ref="F464" si="83">IF(C464=0,"x",E464/C464*100)</f>
        <v>x</v>
      </c>
      <c r="G464" s="27">
        <f t="shared" ref="G464" si="84">IF(D464=0,"x",E464/D464*100)</f>
        <v>3.2047531645569625</v>
      </c>
      <c r="H464" s="28">
        <f t="shared" ref="H464" si="85">+E464-C464</f>
        <v>5063.51</v>
      </c>
      <c r="J464" s="38"/>
    </row>
    <row r="465" spans="1:10" ht="12.75" customHeight="1" x14ac:dyDescent="0.25">
      <c r="A465" s="22" t="s">
        <v>362</v>
      </c>
      <c r="B465" s="17" t="s">
        <v>126</v>
      </c>
      <c r="C465" s="18">
        <v>329795.58</v>
      </c>
      <c r="D465" s="18">
        <v>1804100</v>
      </c>
      <c r="E465" s="18">
        <v>363897.43</v>
      </c>
      <c r="F465" s="19">
        <f t="shared" si="80"/>
        <v>110.34029928478726</v>
      </c>
      <c r="G465" s="19">
        <f t="shared" si="81"/>
        <v>20.170579790477248</v>
      </c>
      <c r="H465" s="20">
        <f t="shared" si="82"/>
        <v>34101.849999999977</v>
      </c>
      <c r="J465" s="38"/>
    </row>
    <row r="466" spans="1:10" ht="12.75" customHeight="1" x14ac:dyDescent="0.25">
      <c r="A466" s="24" t="s">
        <v>160</v>
      </c>
      <c r="B466" s="25" t="s">
        <v>4</v>
      </c>
      <c r="C466" s="26">
        <v>329795.58</v>
      </c>
      <c r="D466" s="26">
        <v>1793100</v>
      </c>
      <c r="E466" s="26">
        <v>363897.43</v>
      </c>
      <c r="F466" s="27">
        <f t="shared" si="80"/>
        <v>110.34029928478726</v>
      </c>
      <c r="G466" s="27">
        <f t="shared" si="81"/>
        <v>20.294318777536109</v>
      </c>
      <c r="H466" s="28">
        <f t="shared" si="82"/>
        <v>34101.849999999977</v>
      </c>
      <c r="J466" s="38"/>
    </row>
    <row r="467" spans="1:10" ht="12.75" customHeight="1" x14ac:dyDescent="0.25">
      <c r="A467" s="24" t="s">
        <v>161</v>
      </c>
      <c r="B467" s="25" t="s">
        <v>313</v>
      </c>
      <c r="C467" s="26"/>
      <c r="D467" s="26">
        <v>11000</v>
      </c>
      <c r="E467" s="26"/>
      <c r="F467" s="27" t="str">
        <f t="shared" si="80"/>
        <v>x</v>
      </c>
      <c r="G467" s="27">
        <f t="shared" si="81"/>
        <v>0</v>
      </c>
      <c r="H467" s="28">
        <f t="shared" si="82"/>
        <v>0</v>
      </c>
      <c r="J467" s="38"/>
    </row>
    <row r="468" spans="1:10" ht="12.75" customHeight="1" x14ac:dyDescent="0.25">
      <c r="A468" s="22" t="s">
        <v>363</v>
      </c>
      <c r="B468" s="17" t="s">
        <v>127</v>
      </c>
      <c r="C468" s="18">
        <v>481964.97</v>
      </c>
      <c r="D468" s="18">
        <v>2339000</v>
      </c>
      <c r="E468" s="18">
        <v>474092.41</v>
      </c>
      <c r="F468" s="19">
        <f t="shared" si="80"/>
        <v>98.366570084958653</v>
      </c>
      <c r="G468" s="19">
        <f t="shared" si="81"/>
        <v>20.269021376656688</v>
      </c>
      <c r="H468" s="20">
        <f t="shared" si="82"/>
        <v>-7872.5599999999977</v>
      </c>
      <c r="J468" s="38"/>
    </row>
    <row r="469" spans="1:10" ht="12.75" customHeight="1" x14ac:dyDescent="0.25">
      <c r="A469" s="24" t="s">
        <v>160</v>
      </c>
      <c r="B469" s="25" t="s">
        <v>4</v>
      </c>
      <c r="C469" s="26">
        <v>481964.97</v>
      </c>
      <c r="D469" s="26">
        <v>2283800</v>
      </c>
      <c r="E469" s="26">
        <v>474092.41</v>
      </c>
      <c r="F469" s="19">
        <f t="shared" ref="F469:F471" si="86">IF(C469=0,"x",E469/C469*100)</f>
        <v>98.366570084958653</v>
      </c>
      <c r="G469" s="19">
        <f t="shared" ref="G469:G471" si="87">IF(D469=0,"x",E469/D469*100)</f>
        <v>20.758928540152375</v>
      </c>
      <c r="H469" s="20">
        <f t="shared" ref="H469:H471" si="88">+E469-C469</f>
        <v>-7872.5599999999977</v>
      </c>
      <c r="J469" s="38"/>
    </row>
    <row r="470" spans="1:10" ht="12.75" customHeight="1" x14ac:dyDescent="0.25">
      <c r="A470" s="24" t="s">
        <v>161</v>
      </c>
      <c r="B470" s="25" t="s">
        <v>313</v>
      </c>
      <c r="C470" s="26"/>
      <c r="D470" s="26">
        <v>55200</v>
      </c>
      <c r="E470" s="26"/>
      <c r="F470" s="19" t="str">
        <f t="shared" si="86"/>
        <v>x</v>
      </c>
      <c r="G470" s="19">
        <f t="shared" si="87"/>
        <v>0</v>
      </c>
      <c r="H470" s="20">
        <f t="shared" si="88"/>
        <v>0</v>
      </c>
      <c r="J470" s="38"/>
    </row>
    <row r="471" spans="1:10" ht="12.75" customHeight="1" x14ac:dyDescent="0.25">
      <c r="A471" s="22" t="s">
        <v>364</v>
      </c>
      <c r="B471" s="17" t="s">
        <v>128</v>
      </c>
      <c r="C471" s="18">
        <v>3915144.19</v>
      </c>
      <c r="D471" s="18">
        <v>15685600</v>
      </c>
      <c r="E471" s="18">
        <v>3942836.23</v>
      </c>
      <c r="F471" s="19">
        <f t="shared" si="86"/>
        <v>100.70730575059612</v>
      </c>
      <c r="G471" s="19">
        <f t="shared" si="87"/>
        <v>25.136661842709234</v>
      </c>
      <c r="H471" s="20">
        <f t="shared" si="88"/>
        <v>27692.040000000037</v>
      </c>
      <c r="J471" s="38"/>
    </row>
    <row r="472" spans="1:10" ht="12.75" customHeight="1" x14ac:dyDescent="0.25">
      <c r="A472" s="24" t="s">
        <v>160</v>
      </c>
      <c r="B472" s="25" t="s">
        <v>4</v>
      </c>
      <c r="C472" s="26">
        <v>3915144.19</v>
      </c>
      <c r="D472" s="26">
        <v>15640800</v>
      </c>
      <c r="E472" s="26">
        <v>3942836.23</v>
      </c>
      <c r="F472" s="27">
        <f t="shared" si="80"/>
        <v>100.70730575059612</v>
      </c>
      <c r="G472" s="27">
        <f t="shared" si="81"/>
        <v>25.208660874124085</v>
      </c>
      <c r="H472" s="28">
        <f t="shared" si="82"/>
        <v>27692.040000000037</v>
      </c>
      <c r="J472" s="38"/>
    </row>
    <row r="473" spans="1:10" ht="12.75" customHeight="1" x14ac:dyDescent="0.25">
      <c r="A473" s="24" t="s">
        <v>161</v>
      </c>
      <c r="B473" s="25" t="s">
        <v>313</v>
      </c>
      <c r="C473" s="26"/>
      <c r="D473" s="26">
        <v>44800</v>
      </c>
      <c r="E473" s="26"/>
      <c r="F473" s="27" t="str">
        <f t="shared" ref="F473" si="89">IF(C473=0,"x",E473/C473*100)</f>
        <v>x</v>
      </c>
      <c r="G473" s="27">
        <f t="shared" ref="G473" si="90">IF(D473=0,"x",E473/D473*100)</f>
        <v>0</v>
      </c>
      <c r="H473" s="28">
        <f t="shared" ref="H473" si="91">+E473-C473</f>
        <v>0</v>
      </c>
      <c r="J473" s="38"/>
    </row>
    <row r="474" spans="1:10" ht="12.75" customHeight="1" x14ac:dyDescent="0.25">
      <c r="A474" s="22" t="s">
        <v>365</v>
      </c>
      <c r="B474" s="17" t="s">
        <v>332</v>
      </c>
      <c r="C474" s="18">
        <v>1415158.68</v>
      </c>
      <c r="D474" s="18">
        <v>13049500</v>
      </c>
      <c r="E474" s="18">
        <v>1780264.94</v>
      </c>
      <c r="F474" s="19">
        <f t="shared" si="80"/>
        <v>125.79966933460776</v>
      </c>
      <c r="G474" s="19">
        <f t="shared" si="81"/>
        <v>13.642399632169813</v>
      </c>
      <c r="H474" s="30">
        <f t="shared" si="82"/>
        <v>365106.26</v>
      </c>
      <c r="J474" s="38"/>
    </row>
    <row r="475" spans="1:10" ht="12.75" customHeight="1" x14ac:dyDescent="0.25">
      <c r="A475" s="24" t="s">
        <v>160</v>
      </c>
      <c r="B475" s="25" t="s">
        <v>4</v>
      </c>
      <c r="C475" s="26">
        <v>1403158.68</v>
      </c>
      <c r="D475" s="26">
        <v>12808796</v>
      </c>
      <c r="E475" s="26">
        <v>1763394.14</v>
      </c>
      <c r="F475" s="27">
        <f t="shared" si="80"/>
        <v>125.67318045596953</v>
      </c>
      <c r="G475" s="27">
        <f t="shared" si="81"/>
        <v>13.767056169838288</v>
      </c>
      <c r="H475" s="28">
        <f t="shared" si="82"/>
        <v>360235.45999999996</v>
      </c>
      <c r="J475" s="38"/>
    </row>
    <row r="476" spans="1:10" ht="12.75" customHeight="1" x14ac:dyDescent="0.25">
      <c r="A476" s="24" t="s">
        <v>161</v>
      </c>
      <c r="B476" s="25" t="s">
        <v>313</v>
      </c>
      <c r="C476" s="26">
        <v>12000</v>
      </c>
      <c r="D476" s="26">
        <v>240704</v>
      </c>
      <c r="E476" s="26">
        <v>16870.8</v>
      </c>
      <c r="F476" s="27">
        <f t="shared" si="80"/>
        <v>140.59</v>
      </c>
      <c r="G476" s="27">
        <f t="shared" si="81"/>
        <v>7.0089404413719745</v>
      </c>
      <c r="H476" s="28">
        <f t="shared" si="82"/>
        <v>4870.7999999999993</v>
      </c>
      <c r="J476" s="38"/>
    </row>
    <row r="477" spans="1:10" ht="12.75" customHeight="1" x14ac:dyDescent="0.25">
      <c r="A477" s="22" t="s">
        <v>366</v>
      </c>
      <c r="B477" s="17" t="s">
        <v>129</v>
      </c>
      <c r="C477" s="18">
        <v>66685009.75</v>
      </c>
      <c r="D477" s="18">
        <v>285258229</v>
      </c>
      <c r="E477" s="18">
        <v>71104150.950000003</v>
      </c>
      <c r="F477" s="19">
        <f t="shared" si="80"/>
        <v>106.62688843649752</v>
      </c>
      <c r="G477" s="19">
        <f t="shared" si="81"/>
        <v>24.926240059493605</v>
      </c>
      <c r="H477" s="20">
        <f t="shared" si="82"/>
        <v>4419141.200000003</v>
      </c>
      <c r="J477" s="38"/>
    </row>
    <row r="478" spans="1:10" ht="12.75" customHeight="1" x14ac:dyDescent="0.25">
      <c r="A478" s="24" t="s">
        <v>160</v>
      </c>
      <c r="B478" s="25" t="s">
        <v>4</v>
      </c>
      <c r="C478" s="26">
        <v>66609358.619999997</v>
      </c>
      <c r="D478" s="26">
        <v>284300818</v>
      </c>
      <c r="E478" s="26">
        <v>71002270.310000002</v>
      </c>
      <c r="F478" s="27">
        <f t="shared" si="80"/>
        <v>106.59503676512057</v>
      </c>
      <c r="G478" s="27">
        <f t="shared" si="81"/>
        <v>24.974346120242259</v>
      </c>
      <c r="H478" s="28">
        <f t="shared" si="82"/>
        <v>4392911.6900000051</v>
      </c>
      <c r="J478" s="38"/>
    </row>
    <row r="479" spans="1:10" ht="12.75" customHeight="1" x14ac:dyDescent="0.25">
      <c r="A479" s="24" t="s">
        <v>161</v>
      </c>
      <c r="B479" s="25" t="s">
        <v>313</v>
      </c>
      <c r="C479" s="26">
        <v>75651.13</v>
      </c>
      <c r="D479" s="26">
        <v>957411</v>
      </c>
      <c r="E479" s="26">
        <v>101880.64</v>
      </c>
      <c r="F479" s="27">
        <f t="shared" si="80"/>
        <v>134.67166980850121</v>
      </c>
      <c r="G479" s="27">
        <f t="shared" si="81"/>
        <v>10.641264827749001</v>
      </c>
      <c r="H479" s="28">
        <f t="shared" si="82"/>
        <v>26229.509999999995</v>
      </c>
      <c r="J479" s="38"/>
    </row>
    <row r="480" spans="1:10" ht="12.75" customHeight="1" x14ac:dyDescent="0.25">
      <c r="A480" s="22" t="s">
        <v>367</v>
      </c>
      <c r="B480" s="17" t="s">
        <v>130</v>
      </c>
      <c r="C480" s="18">
        <v>23087253.190000001</v>
      </c>
      <c r="D480" s="18">
        <v>99506627</v>
      </c>
      <c r="E480" s="18">
        <v>22632173.620000001</v>
      </c>
      <c r="F480" s="19">
        <f t="shared" si="80"/>
        <v>98.028870882755712</v>
      </c>
      <c r="G480" s="19">
        <f t="shared" si="81"/>
        <v>22.744388290842178</v>
      </c>
      <c r="H480" s="20">
        <f t="shared" si="82"/>
        <v>-455079.5700000003</v>
      </c>
      <c r="J480" s="38"/>
    </row>
    <row r="481" spans="1:10" ht="12.75" customHeight="1" x14ac:dyDescent="0.25">
      <c r="A481" s="24" t="s">
        <v>160</v>
      </c>
      <c r="B481" s="25" t="s">
        <v>4</v>
      </c>
      <c r="C481" s="26">
        <v>23074551.280000001</v>
      </c>
      <c r="D481" s="26">
        <v>99028176</v>
      </c>
      <c r="E481" s="26">
        <v>22602826.73</v>
      </c>
      <c r="F481" s="27">
        <f t="shared" si="80"/>
        <v>97.955650169419016</v>
      </c>
      <c r="G481" s="27">
        <f t="shared" si="81"/>
        <v>22.824642079644082</v>
      </c>
      <c r="H481" s="28">
        <f t="shared" si="82"/>
        <v>-471724.55000000075</v>
      </c>
      <c r="J481" s="38"/>
    </row>
    <row r="482" spans="1:10" ht="12.75" customHeight="1" x14ac:dyDescent="0.25">
      <c r="A482" s="24" t="s">
        <v>161</v>
      </c>
      <c r="B482" s="25" t="s">
        <v>313</v>
      </c>
      <c r="C482" s="26">
        <v>12701.91</v>
      </c>
      <c r="D482" s="26">
        <v>478451</v>
      </c>
      <c r="E482" s="26">
        <v>29346.89</v>
      </c>
      <c r="F482" s="27">
        <f t="shared" si="80"/>
        <v>231.04312658489943</v>
      </c>
      <c r="G482" s="27">
        <f t="shared" si="81"/>
        <v>6.1337294728195779</v>
      </c>
      <c r="H482" s="28">
        <f t="shared" si="82"/>
        <v>16644.98</v>
      </c>
      <c r="J482" s="38"/>
    </row>
    <row r="483" spans="1:10" ht="12.75" customHeight="1" x14ac:dyDescent="0.25">
      <c r="A483" s="22" t="s">
        <v>368</v>
      </c>
      <c r="B483" s="17" t="s">
        <v>131</v>
      </c>
      <c r="C483" s="18">
        <v>25929325.449999999</v>
      </c>
      <c r="D483" s="18">
        <v>111533965</v>
      </c>
      <c r="E483" s="18">
        <v>28074954.460000001</v>
      </c>
      <c r="F483" s="19">
        <f t="shared" si="80"/>
        <v>108.27491256622721</v>
      </c>
      <c r="G483" s="19">
        <f t="shared" si="81"/>
        <v>25.171663591444993</v>
      </c>
      <c r="H483" s="20">
        <f t="shared" si="82"/>
        <v>2145629.0100000016</v>
      </c>
      <c r="J483" s="38"/>
    </row>
    <row r="484" spans="1:10" ht="12.75" customHeight="1" x14ac:dyDescent="0.25">
      <c r="A484" s="24" t="s">
        <v>160</v>
      </c>
      <c r="B484" s="25" t="s">
        <v>4</v>
      </c>
      <c r="C484" s="26">
        <v>25910595.100000001</v>
      </c>
      <c r="D484" s="26">
        <v>111070028</v>
      </c>
      <c r="E484" s="26">
        <v>28004966.010000002</v>
      </c>
      <c r="F484" s="27">
        <f t="shared" si="80"/>
        <v>108.08306757107249</v>
      </c>
      <c r="G484" s="27">
        <f t="shared" si="81"/>
        <v>25.213792158222919</v>
      </c>
      <c r="H484" s="28">
        <f t="shared" si="82"/>
        <v>2094370.9100000001</v>
      </c>
      <c r="J484" s="38"/>
    </row>
    <row r="485" spans="1:10" ht="12.75" customHeight="1" x14ac:dyDescent="0.25">
      <c r="A485" s="24" t="s">
        <v>161</v>
      </c>
      <c r="B485" s="25" t="s">
        <v>313</v>
      </c>
      <c r="C485" s="26">
        <v>18730.349999999999</v>
      </c>
      <c r="D485" s="26">
        <v>463937</v>
      </c>
      <c r="E485" s="26">
        <v>69988.45</v>
      </c>
      <c r="F485" s="27">
        <f t="shared" si="80"/>
        <v>373.66333250579942</v>
      </c>
      <c r="G485" s="27">
        <f t="shared" si="81"/>
        <v>15.085765955291341</v>
      </c>
      <c r="H485" s="28">
        <f t="shared" si="82"/>
        <v>51258.1</v>
      </c>
      <c r="J485" s="38"/>
    </row>
    <row r="486" spans="1:10" ht="12.75" customHeight="1" x14ac:dyDescent="0.25">
      <c r="A486" s="22" t="s">
        <v>369</v>
      </c>
      <c r="B486" s="17" t="s">
        <v>132</v>
      </c>
      <c r="C486" s="18">
        <v>224120196.00999999</v>
      </c>
      <c r="D486" s="18">
        <v>918791332</v>
      </c>
      <c r="E486" s="18">
        <v>225724084.66</v>
      </c>
      <c r="F486" s="19">
        <f t="shared" si="80"/>
        <v>100.71563771518764</v>
      </c>
      <c r="G486" s="19">
        <f t="shared" si="81"/>
        <v>24.567502630727908</v>
      </c>
      <c r="H486" s="20">
        <f t="shared" si="82"/>
        <v>1603888.650000006</v>
      </c>
      <c r="J486" s="38"/>
    </row>
    <row r="487" spans="1:10" ht="12.75" customHeight="1" x14ac:dyDescent="0.25">
      <c r="A487" s="24" t="s">
        <v>160</v>
      </c>
      <c r="B487" s="25" t="s">
        <v>4</v>
      </c>
      <c r="C487" s="26">
        <v>223938054.66</v>
      </c>
      <c r="D487" s="26">
        <v>917160010</v>
      </c>
      <c r="E487" s="26">
        <v>225525743.97999999</v>
      </c>
      <c r="F487" s="27">
        <f t="shared" si="80"/>
        <v>100.70898593917437</v>
      </c>
      <c r="G487" s="27">
        <f t="shared" si="81"/>
        <v>24.589574504017026</v>
      </c>
      <c r="H487" s="28">
        <f t="shared" si="82"/>
        <v>1587689.3199999928</v>
      </c>
      <c r="J487" s="38"/>
    </row>
    <row r="488" spans="1:10" ht="12.75" customHeight="1" x14ac:dyDescent="0.25">
      <c r="A488" s="24" t="s">
        <v>161</v>
      </c>
      <c r="B488" s="25" t="s">
        <v>313</v>
      </c>
      <c r="C488" s="26">
        <v>182141.35</v>
      </c>
      <c r="D488" s="26">
        <v>1631322</v>
      </c>
      <c r="E488" s="26">
        <v>198340.68</v>
      </c>
      <c r="F488" s="27">
        <f t="shared" si="80"/>
        <v>108.89382339595043</v>
      </c>
      <c r="G488" s="27">
        <f t="shared" si="81"/>
        <v>12.158278990904309</v>
      </c>
      <c r="H488" s="28">
        <f t="shared" si="82"/>
        <v>16199.329999999987</v>
      </c>
      <c r="J488" s="38"/>
    </row>
    <row r="489" spans="1:10" ht="12.75" customHeight="1" x14ac:dyDescent="0.25">
      <c r="A489" s="22" t="s">
        <v>370</v>
      </c>
      <c r="B489" s="17" t="s">
        <v>133</v>
      </c>
      <c r="C489" s="18">
        <v>53696838.479999997</v>
      </c>
      <c r="D489" s="18">
        <v>228459809</v>
      </c>
      <c r="E489" s="18">
        <v>53155553.399999999</v>
      </c>
      <c r="F489" s="19">
        <f t="shared" si="80"/>
        <v>98.9919609881658</v>
      </c>
      <c r="G489" s="19">
        <f t="shared" si="81"/>
        <v>23.266916676797187</v>
      </c>
      <c r="H489" s="20">
        <f t="shared" si="82"/>
        <v>-541285.07999999821</v>
      </c>
      <c r="J489" s="38"/>
    </row>
    <row r="490" spans="1:10" ht="12.75" customHeight="1" x14ac:dyDescent="0.25">
      <c r="A490" s="24" t="s">
        <v>160</v>
      </c>
      <c r="B490" s="25" t="s">
        <v>4</v>
      </c>
      <c r="C490" s="26">
        <v>53672855.490000002</v>
      </c>
      <c r="D490" s="26">
        <v>227779008</v>
      </c>
      <c r="E490" s="26">
        <v>53025159.649999999</v>
      </c>
      <c r="F490" s="27">
        <f t="shared" si="80"/>
        <v>98.793252503361444</v>
      </c>
      <c r="G490" s="27">
        <f t="shared" si="81"/>
        <v>23.279212652467081</v>
      </c>
      <c r="H490" s="28">
        <f t="shared" si="82"/>
        <v>-647695.84000000358</v>
      </c>
      <c r="J490" s="38"/>
    </row>
    <row r="491" spans="1:10" ht="12.75" customHeight="1" x14ac:dyDescent="0.25">
      <c r="A491" s="24" t="s">
        <v>161</v>
      </c>
      <c r="B491" s="25" t="s">
        <v>313</v>
      </c>
      <c r="C491" s="26">
        <v>23982.99</v>
      </c>
      <c r="D491" s="26">
        <v>680801</v>
      </c>
      <c r="E491" s="26">
        <v>130393.75</v>
      </c>
      <c r="F491" s="27">
        <f t="shared" si="80"/>
        <v>543.69263382088718</v>
      </c>
      <c r="G491" s="27">
        <f t="shared" si="81"/>
        <v>19.152990374573481</v>
      </c>
      <c r="H491" s="28">
        <f t="shared" si="82"/>
        <v>106410.76</v>
      </c>
      <c r="J491" s="38"/>
    </row>
    <row r="492" spans="1:10" ht="12.75" customHeight="1" x14ac:dyDescent="0.25">
      <c r="A492" s="22" t="s">
        <v>371</v>
      </c>
      <c r="B492" s="17" t="s">
        <v>134</v>
      </c>
      <c r="C492" s="18">
        <v>5658489.5</v>
      </c>
      <c r="D492" s="18">
        <v>30933500</v>
      </c>
      <c r="E492" s="18">
        <v>6446223.29</v>
      </c>
      <c r="F492" s="19">
        <f t="shared" si="80"/>
        <v>113.92127333628524</v>
      </c>
      <c r="G492" s="19">
        <f t="shared" si="81"/>
        <v>20.838971632695944</v>
      </c>
      <c r="H492" s="20">
        <f t="shared" si="82"/>
        <v>787733.79</v>
      </c>
      <c r="J492" s="38"/>
    </row>
    <row r="493" spans="1:10" ht="12.75" customHeight="1" x14ac:dyDescent="0.25">
      <c r="A493" s="24" t="s">
        <v>160</v>
      </c>
      <c r="B493" s="25" t="s">
        <v>4</v>
      </c>
      <c r="C493" s="26">
        <v>5658489.5</v>
      </c>
      <c r="D493" s="26">
        <v>30696900</v>
      </c>
      <c r="E493" s="26">
        <v>6433044.8399999999</v>
      </c>
      <c r="F493" s="27">
        <f t="shared" si="80"/>
        <v>113.68837637676981</v>
      </c>
      <c r="G493" s="27">
        <f t="shared" si="81"/>
        <v>20.956659597548938</v>
      </c>
      <c r="H493" s="28">
        <f t="shared" si="82"/>
        <v>774555.33999999985</v>
      </c>
      <c r="J493" s="38"/>
    </row>
    <row r="494" spans="1:10" ht="12.75" customHeight="1" x14ac:dyDescent="0.25">
      <c r="A494" s="24" t="s">
        <v>161</v>
      </c>
      <c r="B494" s="25" t="s">
        <v>313</v>
      </c>
      <c r="C494" s="26"/>
      <c r="D494" s="26">
        <v>236600</v>
      </c>
      <c r="E494" s="26">
        <v>13178.45</v>
      </c>
      <c r="F494" s="27" t="str">
        <f t="shared" ref="F494" si="92">IF(C494=0,"x",E494/C494*100)</f>
        <v>x</v>
      </c>
      <c r="G494" s="27">
        <f t="shared" ref="G494" si="93">IF(D494=0,"x",E494/D494*100)</f>
        <v>5.5699281487743031</v>
      </c>
      <c r="H494" s="28">
        <f t="shared" ref="H494" si="94">+E494-C494</f>
        <v>13178.45</v>
      </c>
      <c r="J494" s="38"/>
    </row>
    <row r="495" spans="1:10" ht="12.75" customHeight="1" x14ac:dyDescent="0.25">
      <c r="A495" s="22" t="s">
        <v>372</v>
      </c>
      <c r="B495" s="17" t="s">
        <v>99</v>
      </c>
      <c r="C495" s="18">
        <v>954324.75</v>
      </c>
      <c r="D495" s="18">
        <v>19396123</v>
      </c>
      <c r="E495" s="18">
        <v>1400644.69</v>
      </c>
      <c r="F495" s="27">
        <f t="shared" ref="F495:F497" si="95">IF(C495=0,"x",E495/C495*100)</f>
        <v>146.76814050982122</v>
      </c>
      <c r="G495" s="27">
        <f t="shared" ref="G495:G497" si="96">IF(D495=0,"x",E495/D495*100)</f>
        <v>7.2212611252259018</v>
      </c>
      <c r="H495" s="28">
        <f t="shared" ref="H495:H497" si="97">+E495-C495</f>
        <v>446319.93999999994</v>
      </c>
      <c r="J495" s="38"/>
    </row>
    <row r="496" spans="1:10" ht="12.75" customHeight="1" x14ac:dyDescent="0.25">
      <c r="A496" s="24" t="s">
        <v>160</v>
      </c>
      <c r="B496" s="25" t="s">
        <v>4</v>
      </c>
      <c r="C496" s="26">
        <v>954324.75</v>
      </c>
      <c r="D496" s="26">
        <v>19221123</v>
      </c>
      <c r="E496" s="26">
        <v>1371528.18</v>
      </c>
      <c r="F496" s="27">
        <f t="shared" si="95"/>
        <v>143.71713402591729</v>
      </c>
      <c r="G496" s="27">
        <f t="shared" si="96"/>
        <v>7.1355257442554203</v>
      </c>
      <c r="H496" s="28">
        <f t="shared" si="97"/>
        <v>417203.42999999993</v>
      </c>
      <c r="J496" s="38"/>
    </row>
    <row r="497" spans="1:10" ht="12.75" customHeight="1" x14ac:dyDescent="0.25">
      <c r="A497" s="24" t="s">
        <v>161</v>
      </c>
      <c r="B497" s="25" t="s">
        <v>313</v>
      </c>
      <c r="C497" s="26"/>
      <c r="D497" s="26">
        <v>175000</v>
      </c>
      <c r="E497" s="26">
        <v>29116.51</v>
      </c>
      <c r="F497" s="27" t="str">
        <f t="shared" si="95"/>
        <v>x</v>
      </c>
      <c r="G497" s="27">
        <f t="shared" si="96"/>
        <v>16.638005714285715</v>
      </c>
      <c r="H497" s="28">
        <f t="shared" si="97"/>
        <v>29116.51</v>
      </c>
      <c r="J497" s="38"/>
    </row>
    <row r="498" spans="1:10" ht="12.75" customHeight="1" x14ac:dyDescent="0.25">
      <c r="A498" s="16" t="s">
        <v>289</v>
      </c>
      <c r="B498" s="17" t="s">
        <v>135</v>
      </c>
      <c r="C498" s="29">
        <v>3208569.18</v>
      </c>
      <c r="D498" s="29">
        <v>15153600</v>
      </c>
      <c r="E498" s="29">
        <v>3391632.44</v>
      </c>
      <c r="F498" s="27">
        <f t="shared" ref="F498" si="98">IF(C498=0,"x",E498/C498*100)</f>
        <v>105.70544843293671</v>
      </c>
      <c r="G498" s="27">
        <f t="shared" ref="G498" si="99">IF(D498=0,"x",E498/D498*100)</f>
        <v>22.381694382852917</v>
      </c>
      <c r="H498" s="28">
        <f t="shared" ref="H498" si="100">+E498-C498</f>
        <v>183063.25999999978</v>
      </c>
      <c r="J498" s="38"/>
    </row>
    <row r="499" spans="1:10" ht="12.75" customHeight="1" x14ac:dyDescent="0.25">
      <c r="A499" s="22" t="s">
        <v>290</v>
      </c>
      <c r="B499" s="17" t="s">
        <v>136</v>
      </c>
      <c r="C499" s="18">
        <v>3208569.18</v>
      </c>
      <c r="D499" s="18">
        <v>15153600</v>
      </c>
      <c r="E499" s="18">
        <v>3391632.44</v>
      </c>
      <c r="F499" s="19">
        <f t="shared" si="80"/>
        <v>105.70544843293671</v>
      </c>
      <c r="G499" s="19">
        <f t="shared" si="81"/>
        <v>22.381694382852917</v>
      </c>
      <c r="H499" s="20">
        <f t="shared" si="82"/>
        <v>183063.25999999978</v>
      </c>
      <c r="J499" s="38"/>
    </row>
    <row r="500" spans="1:10" ht="12.75" customHeight="1" x14ac:dyDescent="0.25">
      <c r="A500" s="24" t="s">
        <v>160</v>
      </c>
      <c r="B500" s="25" t="s">
        <v>4</v>
      </c>
      <c r="C500" s="26">
        <v>3204513.14</v>
      </c>
      <c r="D500" s="26">
        <v>15093600</v>
      </c>
      <c r="E500" s="26">
        <v>3391632.44</v>
      </c>
      <c r="F500" s="27">
        <f t="shared" si="80"/>
        <v>105.83924271254507</v>
      </c>
      <c r="G500" s="27">
        <f t="shared" si="81"/>
        <v>22.470665977632905</v>
      </c>
      <c r="H500" s="28">
        <f t="shared" si="82"/>
        <v>187119.29999999981</v>
      </c>
      <c r="J500" s="38"/>
    </row>
    <row r="501" spans="1:10" ht="12.75" customHeight="1" x14ac:dyDescent="0.25">
      <c r="A501" s="24" t="s">
        <v>161</v>
      </c>
      <c r="B501" s="25" t="s">
        <v>313</v>
      </c>
      <c r="C501" s="26">
        <v>4056.04</v>
      </c>
      <c r="D501" s="26">
        <v>60000</v>
      </c>
      <c r="E501" s="26"/>
      <c r="F501" s="27">
        <f t="shared" si="80"/>
        <v>0</v>
      </c>
      <c r="G501" s="27">
        <f t="shared" si="81"/>
        <v>0</v>
      </c>
      <c r="H501" s="28">
        <f t="shared" si="82"/>
        <v>-4056.04</v>
      </c>
      <c r="J501" s="38"/>
    </row>
    <row r="502" spans="1:10" ht="12.75" customHeight="1" x14ac:dyDescent="0.25">
      <c r="A502" s="16" t="s">
        <v>291</v>
      </c>
      <c r="B502" s="17" t="s">
        <v>137</v>
      </c>
      <c r="C502" s="29">
        <v>1291931.25</v>
      </c>
      <c r="D502" s="29">
        <v>6675900</v>
      </c>
      <c r="E502" s="29">
        <v>1339034.2</v>
      </c>
      <c r="F502" s="19">
        <f t="shared" si="80"/>
        <v>103.64593317175353</v>
      </c>
      <c r="G502" s="19">
        <f t="shared" si="81"/>
        <v>20.057733039739958</v>
      </c>
      <c r="H502" s="30">
        <f t="shared" si="82"/>
        <v>47102.949999999953</v>
      </c>
      <c r="J502" s="38"/>
    </row>
    <row r="503" spans="1:10" ht="12.75" customHeight="1" x14ac:dyDescent="0.25">
      <c r="A503" s="22" t="s">
        <v>292</v>
      </c>
      <c r="B503" s="17" t="s">
        <v>138</v>
      </c>
      <c r="C503" s="18">
        <v>1291931.25</v>
      </c>
      <c r="D503" s="18">
        <v>6675900</v>
      </c>
      <c r="E503" s="18">
        <v>1339034.2</v>
      </c>
      <c r="F503" s="19">
        <f t="shared" si="80"/>
        <v>103.64593317175353</v>
      </c>
      <c r="G503" s="19">
        <f t="shared" si="81"/>
        <v>20.057733039739958</v>
      </c>
      <c r="H503" s="20">
        <f t="shared" si="82"/>
        <v>47102.949999999953</v>
      </c>
      <c r="J503" s="38"/>
    </row>
    <row r="504" spans="1:10" ht="12.75" customHeight="1" x14ac:dyDescent="0.25">
      <c r="A504" s="24" t="s">
        <v>160</v>
      </c>
      <c r="B504" s="25" t="s">
        <v>4</v>
      </c>
      <c r="C504" s="26">
        <v>1276152.26</v>
      </c>
      <c r="D504" s="26">
        <v>6625900</v>
      </c>
      <c r="E504" s="26">
        <v>1331790.2</v>
      </c>
      <c r="F504" s="27">
        <f t="shared" si="80"/>
        <v>104.35981988544218</v>
      </c>
      <c r="G504" s="27">
        <f t="shared" si="81"/>
        <v>20.099763051057217</v>
      </c>
      <c r="H504" s="28">
        <f t="shared" si="82"/>
        <v>55637.939999999944</v>
      </c>
      <c r="J504" s="38"/>
    </row>
    <row r="505" spans="1:10" ht="12.75" customHeight="1" x14ac:dyDescent="0.25">
      <c r="A505" s="24" t="s">
        <v>161</v>
      </c>
      <c r="B505" s="25" t="s">
        <v>313</v>
      </c>
      <c r="C505" s="26">
        <v>15778.99</v>
      </c>
      <c r="D505" s="26">
        <v>50000</v>
      </c>
      <c r="E505" s="26">
        <v>7244</v>
      </c>
      <c r="F505" s="27">
        <f t="shared" si="80"/>
        <v>45.909148811172322</v>
      </c>
      <c r="G505" s="27">
        <f t="shared" si="81"/>
        <v>14.488000000000001</v>
      </c>
      <c r="H505" s="28">
        <f t="shared" si="82"/>
        <v>-8534.99</v>
      </c>
      <c r="J505" s="38"/>
    </row>
    <row r="506" spans="1:10" ht="12.75" customHeight="1" x14ac:dyDescent="0.25">
      <c r="A506" s="16" t="s">
        <v>293</v>
      </c>
      <c r="B506" s="17" t="s">
        <v>139</v>
      </c>
      <c r="C506" s="29">
        <v>919539.85</v>
      </c>
      <c r="D506" s="29">
        <v>3908538</v>
      </c>
      <c r="E506" s="29">
        <v>755501.93</v>
      </c>
      <c r="F506" s="19">
        <f t="shared" si="80"/>
        <v>82.16086883020894</v>
      </c>
      <c r="G506" s="19">
        <f t="shared" si="81"/>
        <v>19.329527562479885</v>
      </c>
      <c r="H506" s="30">
        <f t="shared" si="82"/>
        <v>-164037.91999999993</v>
      </c>
      <c r="J506" s="38"/>
    </row>
    <row r="507" spans="1:10" ht="12.75" customHeight="1" x14ac:dyDescent="0.25">
      <c r="A507" s="22" t="s">
        <v>294</v>
      </c>
      <c r="B507" s="17" t="s">
        <v>140</v>
      </c>
      <c r="C507" s="18">
        <v>919539.85</v>
      </c>
      <c r="D507" s="18">
        <v>3908538</v>
      </c>
      <c r="E507" s="18">
        <v>755501.93</v>
      </c>
      <c r="F507" s="19">
        <f t="shared" si="80"/>
        <v>82.16086883020894</v>
      </c>
      <c r="G507" s="19">
        <f t="shared" si="81"/>
        <v>19.329527562479885</v>
      </c>
      <c r="H507" s="20">
        <f t="shared" si="82"/>
        <v>-164037.91999999993</v>
      </c>
      <c r="J507" s="38"/>
    </row>
    <row r="508" spans="1:10" ht="12.75" customHeight="1" x14ac:dyDescent="0.25">
      <c r="A508" s="24" t="s">
        <v>160</v>
      </c>
      <c r="B508" s="25" t="s">
        <v>4</v>
      </c>
      <c r="C508" s="26">
        <v>900971.1</v>
      </c>
      <c r="D508" s="26">
        <v>3840538</v>
      </c>
      <c r="E508" s="26">
        <v>748694.93</v>
      </c>
      <c r="F508" s="27">
        <f t="shared" si="80"/>
        <v>83.098662099150573</v>
      </c>
      <c r="G508" s="27">
        <f t="shared" si="81"/>
        <v>19.494532536847704</v>
      </c>
      <c r="H508" s="28">
        <f t="shared" si="82"/>
        <v>-152276.16999999993</v>
      </c>
      <c r="J508" s="38"/>
    </row>
    <row r="509" spans="1:10" ht="12.75" customHeight="1" x14ac:dyDescent="0.25">
      <c r="A509" s="24" t="s">
        <v>161</v>
      </c>
      <c r="B509" s="25" t="s">
        <v>313</v>
      </c>
      <c r="C509" s="26">
        <v>18568.75</v>
      </c>
      <c r="D509" s="26">
        <v>68000</v>
      </c>
      <c r="E509" s="26">
        <v>6807</v>
      </c>
      <c r="F509" s="27">
        <f t="shared" si="80"/>
        <v>36.658364187142375</v>
      </c>
      <c r="G509" s="27">
        <f t="shared" si="81"/>
        <v>10.010294117647058</v>
      </c>
      <c r="H509" s="28">
        <f t="shared" si="82"/>
        <v>-11761.75</v>
      </c>
      <c r="J509" s="38"/>
    </row>
    <row r="510" spans="1:10" ht="12.75" customHeight="1" x14ac:dyDescent="0.25">
      <c r="A510" s="16" t="s">
        <v>295</v>
      </c>
      <c r="B510" s="17" t="s">
        <v>141</v>
      </c>
      <c r="C510" s="29">
        <v>1082792.47</v>
      </c>
      <c r="D510" s="29">
        <v>5711050</v>
      </c>
      <c r="E510" s="29">
        <v>1186749.82</v>
      </c>
      <c r="F510" s="19">
        <f t="shared" si="80"/>
        <v>109.60085638571167</v>
      </c>
      <c r="G510" s="19">
        <f t="shared" si="81"/>
        <v>20.779888461841519</v>
      </c>
      <c r="H510" s="30">
        <f t="shared" si="82"/>
        <v>103957.35000000009</v>
      </c>
      <c r="J510" s="38"/>
    </row>
    <row r="511" spans="1:10" ht="12.75" customHeight="1" x14ac:dyDescent="0.25">
      <c r="A511" s="22" t="s">
        <v>296</v>
      </c>
      <c r="B511" s="17" t="s">
        <v>142</v>
      </c>
      <c r="C511" s="18">
        <v>1082792.47</v>
      </c>
      <c r="D511" s="18">
        <v>5711050</v>
      </c>
      <c r="E511" s="18">
        <v>1186749.82</v>
      </c>
      <c r="F511" s="19">
        <f t="shared" si="80"/>
        <v>109.60085638571167</v>
      </c>
      <c r="G511" s="19">
        <f t="shared" si="81"/>
        <v>20.779888461841519</v>
      </c>
      <c r="H511" s="20">
        <f t="shared" si="82"/>
        <v>103957.35000000009</v>
      </c>
      <c r="J511" s="38"/>
    </row>
    <row r="512" spans="1:10" ht="12.75" customHeight="1" x14ac:dyDescent="0.25">
      <c r="A512" s="24" t="s">
        <v>160</v>
      </c>
      <c r="B512" s="25" t="s">
        <v>4</v>
      </c>
      <c r="C512" s="26">
        <v>982110.03</v>
      </c>
      <c r="D512" s="26">
        <v>5531050</v>
      </c>
      <c r="E512" s="26">
        <v>1180940.83</v>
      </c>
      <c r="F512" s="27">
        <f t="shared" si="80"/>
        <v>120.24526722326623</v>
      </c>
      <c r="G512" s="27">
        <f t="shared" si="81"/>
        <v>21.351114706972457</v>
      </c>
      <c r="H512" s="28">
        <f t="shared" si="82"/>
        <v>198830.80000000005</v>
      </c>
      <c r="J512" s="38"/>
    </row>
    <row r="513" spans="1:10" ht="12.75" customHeight="1" x14ac:dyDescent="0.25">
      <c r="A513" s="24" t="s">
        <v>161</v>
      </c>
      <c r="B513" s="25" t="s">
        <v>313</v>
      </c>
      <c r="C513" s="26">
        <v>100682.44</v>
      </c>
      <c r="D513" s="26">
        <v>180000</v>
      </c>
      <c r="E513" s="26">
        <v>5808.99</v>
      </c>
      <c r="F513" s="27">
        <f t="shared" si="80"/>
        <v>5.7696158337044672</v>
      </c>
      <c r="G513" s="27">
        <f t="shared" si="81"/>
        <v>3.2272166666666666</v>
      </c>
      <c r="H513" s="28">
        <f t="shared" si="82"/>
        <v>-94873.45</v>
      </c>
      <c r="J513" s="38"/>
    </row>
    <row r="514" spans="1:10" ht="12.75" customHeight="1" x14ac:dyDescent="0.25">
      <c r="A514" s="16" t="s">
        <v>297</v>
      </c>
      <c r="B514" s="17" t="s">
        <v>143</v>
      </c>
      <c r="C514" s="29">
        <v>21747288.98</v>
      </c>
      <c r="D514" s="29">
        <v>134337954</v>
      </c>
      <c r="E514" s="29">
        <v>24726651.969999999</v>
      </c>
      <c r="F514" s="19">
        <f t="shared" si="80"/>
        <v>113.69992826572538</v>
      </c>
      <c r="G514" s="19">
        <f t="shared" si="81"/>
        <v>18.406303828328365</v>
      </c>
      <c r="H514" s="30">
        <f t="shared" si="82"/>
        <v>2979362.9899999984</v>
      </c>
      <c r="J514" s="38"/>
    </row>
    <row r="515" spans="1:10" ht="12.75" customHeight="1" x14ac:dyDescent="0.25">
      <c r="A515" s="22" t="s">
        <v>298</v>
      </c>
      <c r="B515" s="17" t="s">
        <v>144</v>
      </c>
      <c r="C515" s="18">
        <v>21747288.98</v>
      </c>
      <c r="D515" s="18">
        <v>134337954</v>
      </c>
      <c r="E515" s="18">
        <v>24726651.969999999</v>
      </c>
      <c r="F515" s="19">
        <f t="shared" si="80"/>
        <v>113.69992826572538</v>
      </c>
      <c r="G515" s="19">
        <f t="shared" si="81"/>
        <v>18.406303828328365</v>
      </c>
      <c r="H515" s="20">
        <f t="shared" si="82"/>
        <v>2979362.9899999984</v>
      </c>
      <c r="J515" s="38"/>
    </row>
    <row r="516" spans="1:10" ht="12.75" customHeight="1" x14ac:dyDescent="0.25">
      <c r="A516" s="24" t="s">
        <v>160</v>
      </c>
      <c r="B516" s="25" t="s">
        <v>4</v>
      </c>
      <c r="C516" s="26">
        <v>21203090.960000001</v>
      </c>
      <c r="D516" s="26">
        <v>112639516</v>
      </c>
      <c r="E516" s="26">
        <v>22547283.609999999</v>
      </c>
      <c r="F516" s="27">
        <f t="shared" si="80"/>
        <v>106.33960705321617</v>
      </c>
      <c r="G516" s="27">
        <f t="shared" si="81"/>
        <v>20.017205693604009</v>
      </c>
      <c r="H516" s="28">
        <f t="shared" si="82"/>
        <v>1344192.6499999985</v>
      </c>
      <c r="J516" s="38"/>
    </row>
    <row r="517" spans="1:10" ht="12.75" customHeight="1" x14ac:dyDescent="0.25">
      <c r="A517" s="24" t="s">
        <v>161</v>
      </c>
      <c r="B517" s="25" t="s">
        <v>313</v>
      </c>
      <c r="C517" s="26">
        <v>544198.02</v>
      </c>
      <c r="D517" s="26">
        <v>21698438</v>
      </c>
      <c r="E517" s="26">
        <v>2179368.36</v>
      </c>
      <c r="F517" s="27">
        <f t="shared" si="80"/>
        <v>400.47340855815673</v>
      </c>
      <c r="G517" s="27">
        <f t="shared" si="81"/>
        <v>10.043895141207859</v>
      </c>
      <c r="H517" s="28">
        <f t="shared" si="82"/>
        <v>1635170.3399999999</v>
      </c>
      <c r="J517" s="38"/>
    </row>
    <row r="518" spans="1:10" ht="12.75" customHeight="1" x14ac:dyDescent="0.25">
      <c r="A518" s="16" t="s">
        <v>299</v>
      </c>
      <c r="B518" s="17" t="s">
        <v>145</v>
      </c>
      <c r="C518" s="29">
        <v>15401355.109999999</v>
      </c>
      <c r="D518" s="29">
        <v>96952671</v>
      </c>
      <c r="E518" s="29">
        <v>17275867.739999998</v>
      </c>
      <c r="F518" s="19">
        <f t="shared" si="80"/>
        <v>112.17108895036702</v>
      </c>
      <c r="G518" s="19">
        <f t="shared" si="81"/>
        <v>17.818867249155002</v>
      </c>
      <c r="H518" s="30">
        <f t="shared" si="82"/>
        <v>1874512.629999999</v>
      </c>
      <c r="J518" s="38"/>
    </row>
    <row r="519" spans="1:10" ht="12.75" customHeight="1" x14ac:dyDescent="0.25">
      <c r="A519" s="22" t="s">
        <v>300</v>
      </c>
      <c r="B519" s="17" t="s">
        <v>146</v>
      </c>
      <c r="C519" s="18">
        <v>15401355.109999999</v>
      </c>
      <c r="D519" s="18">
        <v>96952671</v>
      </c>
      <c r="E519" s="18">
        <v>17275867.739999998</v>
      </c>
      <c r="F519" s="19">
        <f t="shared" si="80"/>
        <v>112.17108895036702</v>
      </c>
      <c r="G519" s="19">
        <f t="shared" si="81"/>
        <v>17.818867249155002</v>
      </c>
      <c r="H519" s="20">
        <f t="shared" si="82"/>
        <v>1874512.629999999</v>
      </c>
      <c r="J519" s="38"/>
    </row>
    <row r="520" spans="1:10" ht="12.75" customHeight="1" x14ac:dyDescent="0.25">
      <c r="A520" s="24" t="s">
        <v>160</v>
      </c>
      <c r="B520" s="25" t="s">
        <v>4</v>
      </c>
      <c r="C520" s="26">
        <v>15057883.82</v>
      </c>
      <c r="D520" s="26">
        <v>79427388</v>
      </c>
      <c r="E520" s="26">
        <v>16959109.23</v>
      </c>
      <c r="F520" s="27">
        <f t="shared" si="80"/>
        <v>112.62611289027731</v>
      </c>
      <c r="G520" s="27">
        <f t="shared" si="81"/>
        <v>21.351714637777086</v>
      </c>
      <c r="H520" s="28">
        <f t="shared" si="82"/>
        <v>1901225.4100000001</v>
      </c>
      <c r="J520" s="38"/>
    </row>
    <row r="521" spans="1:10" ht="12.75" customHeight="1" x14ac:dyDescent="0.25">
      <c r="A521" s="24" t="s">
        <v>161</v>
      </c>
      <c r="B521" s="25" t="s">
        <v>313</v>
      </c>
      <c r="C521" s="26">
        <v>343471.29</v>
      </c>
      <c r="D521" s="26">
        <v>17525283</v>
      </c>
      <c r="E521" s="26">
        <v>316758.51</v>
      </c>
      <c r="F521" s="27">
        <f t="shared" si="80"/>
        <v>92.222703679250756</v>
      </c>
      <c r="G521" s="27">
        <f t="shared" si="81"/>
        <v>1.8074373463755196</v>
      </c>
      <c r="H521" s="28">
        <f t="shared" si="82"/>
        <v>-26712.77999999997</v>
      </c>
      <c r="J521" s="38"/>
    </row>
    <row r="522" spans="1:10" ht="12.75" customHeight="1" x14ac:dyDescent="0.25">
      <c r="A522" s="16" t="s">
        <v>301</v>
      </c>
      <c r="B522" s="17" t="s">
        <v>147</v>
      </c>
      <c r="C522" s="29">
        <v>2540124.2999999998</v>
      </c>
      <c r="D522" s="29">
        <v>10771024</v>
      </c>
      <c r="E522" s="29">
        <v>2491433.85</v>
      </c>
      <c r="F522" s="19">
        <f t="shared" si="80"/>
        <v>98.083146954658886</v>
      </c>
      <c r="G522" s="19">
        <f t="shared" si="81"/>
        <v>23.13089126901955</v>
      </c>
      <c r="H522" s="30">
        <f t="shared" si="82"/>
        <v>-48690.449999999721</v>
      </c>
      <c r="J522" s="38"/>
    </row>
    <row r="523" spans="1:10" ht="12.75" customHeight="1" x14ac:dyDescent="0.25">
      <c r="A523" s="22" t="s">
        <v>302</v>
      </c>
      <c r="B523" s="17" t="s">
        <v>148</v>
      </c>
      <c r="C523" s="18">
        <v>2540124.2999999998</v>
      </c>
      <c r="D523" s="18">
        <v>10771024</v>
      </c>
      <c r="E523" s="18">
        <v>2491433.85</v>
      </c>
      <c r="F523" s="19">
        <f t="shared" si="80"/>
        <v>98.083146954658886</v>
      </c>
      <c r="G523" s="19">
        <f t="shared" si="81"/>
        <v>23.13089126901955</v>
      </c>
      <c r="H523" s="20">
        <f t="shared" si="82"/>
        <v>-48690.449999999721</v>
      </c>
      <c r="J523" s="38"/>
    </row>
    <row r="524" spans="1:10" ht="12.75" customHeight="1" x14ac:dyDescent="0.25">
      <c r="A524" s="24" t="s">
        <v>160</v>
      </c>
      <c r="B524" s="25" t="s">
        <v>4</v>
      </c>
      <c r="C524" s="26">
        <v>2525253.11</v>
      </c>
      <c r="D524" s="26">
        <v>10570024</v>
      </c>
      <c r="E524" s="26">
        <v>2491433.85</v>
      </c>
      <c r="F524" s="27">
        <f t="shared" si="80"/>
        <v>98.660757614114985</v>
      </c>
      <c r="G524" s="27">
        <f t="shared" si="81"/>
        <v>23.570749224410466</v>
      </c>
      <c r="H524" s="28">
        <f t="shared" si="82"/>
        <v>-33819.259999999776</v>
      </c>
      <c r="J524" s="38"/>
    </row>
    <row r="525" spans="1:10" ht="12.75" customHeight="1" x14ac:dyDescent="0.25">
      <c r="A525" s="24" t="s">
        <v>161</v>
      </c>
      <c r="B525" s="25" t="s">
        <v>313</v>
      </c>
      <c r="C525" s="26">
        <v>14871.19</v>
      </c>
      <c r="D525" s="26">
        <v>201000</v>
      </c>
      <c r="E525" s="26"/>
      <c r="F525" s="27">
        <f t="shared" si="80"/>
        <v>0</v>
      </c>
      <c r="G525" s="27">
        <f t="shared" si="81"/>
        <v>0</v>
      </c>
      <c r="H525" s="28">
        <f t="shared" si="82"/>
        <v>-14871.19</v>
      </c>
      <c r="J525" s="38"/>
    </row>
    <row r="526" spans="1:10" ht="12.75" customHeight="1" x14ac:dyDescent="0.25">
      <c r="A526" s="16" t="s">
        <v>325</v>
      </c>
      <c r="B526" s="17" t="s">
        <v>326</v>
      </c>
      <c r="C526" s="29">
        <v>70667088.519999996</v>
      </c>
      <c r="D526" s="29">
        <v>431930311</v>
      </c>
      <c r="E526" s="29">
        <v>85837759.329999998</v>
      </c>
      <c r="F526" s="19">
        <f t="shared" ref="F526:F529" si="101">IF(C526=0,"x",E526/C526*100)</f>
        <v>121.46780223683113</v>
      </c>
      <c r="G526" s="19">
        <f t="shared" ref="G526:G529" si="102">IF(D526=0,"x",E526/D526*100)</f>
        <v>19.873057561362025</v>
      </c>
      <c r="H526" s="30">
        <f t="shared" ref="H526:H529" si="103">+E526-C526</f>
        <v>15170670.810000002</v>
      </c>
      <c r="J526" s="38"/>
    </row>
    <row r="527" spans="1:10" ht="12.75" customHeight="1" x14ac:dyDescent="0.25">
      <c r="A527" s="22" t="s">
        <v>327</v>
      </c>
      <c r="B527" s="17" t="s">
        <v>328</v>
      </c>
      <c r="C527" s="18">
        <v>70667088.519999996</v>
      </c>
      <c r="D527" s="18">
        <v>431930311</v>
      </c>
      <c r="E527" s="18">
        <v>85837759.329999998</v>
      </c>
      <c r="F527" s="19">
        <f t="shared" si="101"/>
        <v>121.46780223683113</v>
      </c>
      <c r="G527" s="19">
        <f t="shared" si="102"/>
        <v>19.873057561362025</v>
      </c>
      <c r="H527" s="20">
        <f t="shared" si="103"/>
        <v>15170670.810000002</v>
      </c>
      <c r="J527" s="38"/>
    </row>
    <row r="528" spans="1:10" ht="12.75" customHeight="1" x14ac:dyDescent="0.25">
      <c r="A528" s="24" t="s">
        <v>160</v>
      </c>
      <c r="B528" s="25" t="s">
        <v>4</v>
      </c>
      <c r="C528" s="26">
        <v>70474531.609999999</v>
      </c>
      <c r="D528" s="26">
        <v>415844900</v>
      </c>
      <c r="E528" s="26">
        <v>85815783.590000004</v>
      </c>
      <c r="F528" s="27">
        <f t="shared" si="101"/>
        <v>121.76850506066104</v>
      </c>
      <c r="G528" s="27">
        <f t="shared" si="102"/>
        <v>20.636488169026482</v>
      </c>
      <c r="H528" s="28">
        <f t="shared" si="103"/>
        <v>15341251.980000004</v>
      </c>
      <c r="J528" s="38"/>
    </row>
    <row r="529" spans="1:10" ht="12.75" customHeight="1" x14ac:dyDescent="0.25">
      <c r="A529" s="24" t="s">
        <v>161</v>
      </c>
      <c r="B529" s="25" t="s">
        <v>313</v>
      </c>
      <c r="C529" s="26">
        <v>192556.91</v>
      </c>
      <c r="D529" s="26">
        <v>16085411</v>
      </c>
      <c r="E529" s="26">
        <v>21975.74</v>
      </c>
      <c r="F529" s="27">
        <f t="shared" si="101"/>
        <v>11.412594853126798</v>
      </c>
      <c r="G529" s="27">
        <f t="shared" si="102"/>
        <v>0.13661907675221976</v>
      </c>
      <c r="H529" s="28">
        <f t="shared" si="103"/>
        <v>-170581.17</v>
      </c>
      <c r="J529" s="38"/>
    </row>
    <row r="530" spans="1:10" ht="12.75" customHeight="1" x14ac:dyDescent="0.25">
      <c r="A530" s="16" t="s">
        <v>303</v>
      </c>
      <c r="B530" s="17" t="s">
        <v>149</v>
      </c>
      <c r="C530" s="29">
        <v>5693102.25</v>
      </c>
      <c r="D530" s="29">
        <v>29983000</v>
      </c>
      <c r="E530" s="29">
        <v>6572158.2800000003</v>
      </c>
      <c r="F530" s="19">
        <f t="shared" si="80"/>
        <v>115.44072091801969</v>
      </c>
      <c r="G530" s="19">
        <f t="shared" si="81"/>
        <v>21.919615382049827</v>
      </c>
      <c r="H530" s="30">
        <f t="shared" si="82"/>
        <v>879056.03000000026</v>
      </c>
      <c r="J530" s="38"/>
    </row>
    <row r="531" spans="1:10" ht="12.75" customHeight="1" x14ac:dyDescent="0.25">
      <c r="A531" s="16" t="s">
        <v>304</v>
      </c>
      <c r="B531" s="17" t="s">
        <v>150</v>
      </c>
      <c r="C531" s="29">
        <v>5007296.2300000004</v>
      </c>
      <c r="D531" s="29">
        <v>28742500</v>
      </c>
      <c r="E531" s="29">
        <v>4780188.3899999997</v>
      </c>
      <c r="F531" s="19">
        <f t="shared" si="80"/>
        <v>95.464461666171474</v>
      </c>
      <c r="G531" s="19">
        <f t="shared" si="81"/>
        <v>16.631080768896233</v>
      </c>
      <c r="H531" s="30">
        <f t="shared" si="82"/>
        <v>-227107.84000000078</v>
      </c>
      <c r="J531" s="38"/>
    </row>
    <row r="532" spans="1:10" ht="12.75" customHeight="1" x14ac:dyDescent="0.25">
      <c r="A532" s="16" t="s">
        <v>305</v>
      </c>
      <c r="B532" s="17" t="s">
        <v>151</v>
      </c>
      <c r="C532" s="29">
        <v>2688912.11</v>
      </c>
      <c r="D532" s="29">
        <v>16010220</v>
      </c>
      <c r="E532" s="29">
        <v>2923802.03</v>
      </c>
      <c r="F532" s="19">
        <f t="shared" si="80"/>
        <v>108.73550009784441</v>
      </c>
      <c r="G532" s="19">
        <f t="shared" si="81"/>
        <v>18.262097772547783</v>
      </c>
      <c r="H532" s="30">
        <f t="shared" si="82"/>
        <v>234889.91999999993</v>
      </c>
      <c r="J532" s="38"/>
    </row>
    <row r="533" spans="1:10" ht="12.75" customHeight="1" x14ac:dyDescent="0.25">
      <c r="A533" s="16" t="s">
        <v>306</v>
      </c>
      <c r="B533" s="17" t="s">
        <v>152</v>
      </c>
      <c r="C533" s="29">
        <v>2168569.14</v>
      </c>
      <c r="D533" s="29">
        <v>10566248</v>
      </c>
      <c r="E533" s="29">
        <v>2264701.98</v>
      </c>
      <c r="F533" s="19">
        <f t="shared" si="80"/>
        <v>104.43300784036795</v>
      </c>
      <c r="G533" s="19">
        <f t="shared" si="81"/>
        <v>21.433360072563126</v>
      </c>
      <c r="H533" s="30">
        <f t="shared" si="82"/>
        <v>96132.839999999851</v>
      </c>
      <c r="J533" s="38"/>
    </row>
    <row r="534" spans="1:10" ht="12.75" customHeight="1" x14ac:dyDescent="0.25">
      <c r="A534" s="22" t="s">
        <v>307</v>
      </c>
      <c r="B534" s="17" t="s">
        <v>153</v>
      </c>
      <c r="C534" s="18">
        <v>2168569.14</v>
      </c>
      <c r="D534" s="18">
        <v>10566248</v>
      </c>
      <c r="E534" s="18">
        <v>2264701.98</v>
      </c>
      <c r="F534" s="19">
        <f t="shared" si="80"/>
        <v>104.43300784036795</v>
      </c>
      <c r="G534" s="19">
        <f t="shared" si="81"/>
        <v>21.433360072563126</v>
      </c>
      <c r="H534" s="20">
        <f t="shared" si="82"/>
        <v>96132.839999999851</v>
      </c>
      <c r="J534" s="38"/>
    </row>
    <row r="535" spans="1:10" ht="12.75" customHeight="1" x14ac:dyDescent="0.25">
      <c r="A535" s="24" t="s">
        <v>160</v>
      </c>
      <c r="B535" s="25" t="s">
        <v>4</v>
      </c>
      <c r="C535" s="26">
        <v>2140123.5299999998</v>
      </c>
      <c r="D535" s="26">
        <v>10466248</v>
      </c>
      <c r="E535" s="26">
        <v>2254821.98</v>
      </c>
      <c r="F535" s="27">
        <f t="shared" si="80"/>
        <v>105.3594312847913</v>
      </c>
      <c r="G535" s="27">
        <f t="shared" si="81"/>
        <v>21.543746909112034</v>
      </c>
      <c r="H535" s="28">
        <f t="shared" si="82"/>
        <v>114698.45000000019</v>
      </c>
      <c r="J535" s="38"/>
    </row>
    <row r="536" spans="1:10" ht="12.75" customHeight="1" x14ac:dyDescent="0.25">
      <c r="A536" s="24" t="s">
        <v>161</v>
      </c>
      <c r="B536" s="25" t="s">
        <v>313</v>
      </c>
      <c r="C536" s="26">
        <v>28445.61</v>
      </c>
      <c r="D536" s="26">
        <v>100000</v>
      </c>
      <c r="E536" s="26">
        <v>9880</v>
      </c>
      <c r="F536" s="27">
        <f t="shared" si="80"/>
        <v>34.732951763031274</v>
      </c>
      <c r="G536" s="27">
        <f t="shared" si="81"/>
        <v>9.879999999999999</v>
      </c>
      <c r="H536" s="28">
        <f t="shared" si="82"/>
        <v>-18565.61</v>
      </c>
      <c r="J536" s="38"/>
    </row>
    <row r="537" spans="1:10" ht="12.75" customHeight="1" x14ac:dyDescent="0.25">
      <c r="A537" s="16" t="s">
        <v>308</v>
      </c>
      <c r="B537" s="17" t="s">
        <v>154</v>
      </c>
      <c r="C537" s="29">
        <v>1141821.5</v>
      </c>
      <c r="D537" s="29">
        <v>5503000</v>
      </c>
      <c r="E537" s="29">
        <v>1127001.55</v>
      </c>
      <c r="F537" s="19">
        <f t="shared" ref="F537:F540" si="104">IF(C537=0,"x",E537/C537*100)</f>
        <v>98.702078214502009</v>
      </c>
      <c r="G537" s="19">
        <f t="shared" ref="G537:G540" si="105">IF(D537=0,"x",E537/D537*100)</f>
        <v>20.479766491004909</v>
      </c>
      <c r="H537" s="30">
        <f t="shared" ref="H537:H540" si="106">+E537-C537</f>
        <v>-14819.949999999953</v>
      </c>
      <c r="J537" s="38"/>
    </row>
    <row r="538" spans="1:10" ht="12.75" customHeight="1" x14ac:dyDescent="0.25">
      <c r="A538" s="22" t="s">
        <v>309</v>
      </c>
      <c r="B538" s="17" t="s">
        <v>155</v>
      </c>
      <c r="C538" s="18">
        <v>1141821.5</v>
      </c>
      <c r="D538" s="18">
        <v>5503000</v>
      </c>
      <c r="E538" s="18">
        <v>1127001.55</v>
      </c>
      <c r="F538" s="19">
        <f t="shared" si="104"/>
        <v>98.702078214502009</v>
      </c>
      <c r="G538" s="19">
        <f t="shared" si="105"/>
        <v>20.479766491004909</v>
      </c>
      <c r="H538" s="20">
        <f t="shared" si="106"/>
        <v>-14819.949999999953</v>
      </c>
      <c r="J538" s="38"/>
    </row>
    <row r="539" spans="1:10" ht="12.75" customHeight="1" x14ac:dyDescent="0.25">
      <c r="A539" s="24" t="s">
        <v>160</v>
      </c>
      <c r="B539" s="25" t="s">
        <v>4</v>
      </c>
      <c r="C539" s="26">
        <v>1132586.25</v>
      </c>
      <c r="D539" s="26">
        <v>5441000</v>
      </c>
      <c r="E539" s="26">
        <v>1127001.55</v>
      </c>
      <c r="F539" s="27">
        <f t="shared" si="104"/>
        <v>99.506907310591146</v>
      </c>
      <c r="G539" s="27">
        <f t="shared" si="105"/>
        <v>20.713132696195551</v>
      </c>
      <c r="H539" s="28">
        <f t="shared" si="106"/>
        <v>-5584.6999999999534</v>
      </c>
      <c r="J539" s="38"/>
    </row>
    <row r="540" spans="1:10" ht="12.75" customHeight="1" thickBot="1" x14ac:dyDescent="0.3">
      <c r="A540" s="31" t="s">
        <v>161</v>
      </c>
      <c r="B540" s="32" t="s">
        <v>313</v>
      </c>
      <c r="C540" s="33">
        <v>9235.25</v>
      </c>
      <c r="D540" s="33">
        <v>62000</v>
      </c>
      <c r="E540" s="33"/>
      <c r="F540" s="34">
        <f t="shared" si="104"/>
        <v>0</v>
      </c>
      <c r="G540" s="34">
        <f t="shared" si="105"/>
        <v>0</v>
      </c>
      <c r="H540" s="35">
        <f t="shared" si="106"/>
        <v>-9235.25</v>
      </c>
      <c r="J540" s="38"/>
    </row>
    <row r="541" spans="1:10" ht="12.75" customHeight="1" x14ac:dyDescent="0.25">
      <c r="A541" s="1"/>
      <c r="B541" s="2"/>
      <c r="C541" s="1"/>
      <c r="D541" s="1"/>
      <c r="E541" s="1"/>
      <c r="F541" s="3"/>
      <c r="G541" s="3"/>
      <c r="H541" s="1"/>
    </row>
    <row r="542" spans="1:10" ht="12.75" customHeight="1" x14ac:dyDescent="0.25">
      <c r="A542" s="36" t="s">
        <v>156</v>
      </c>
      <c r="B542" s="2"/>
      <c r="C542" s="1"/>
      <c r="D542" s="1"/>
      <c r="E542" s="1"/>
      <c r="F542" s="3"/>
      <c r="G542" s="3"/>
      <c r="H542" s="1"/>
    </row>
    <row r="543" spans="1:10" ht="12.75" customHeight="1" x14ac:dyDescent="0.25">
      <c r="A543" s="37" t="s">
        <v>157</v>
      </c>
      <c r="B543" s="2"/>
      <c r="C543" s="1"/>
      <c r="D543" s="1"/>
      <c r="E543" s="1"/>
      <c r="F543" s="3"/>
      <c r="G543" s="3"/>
      <c r="H543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2022-04-25T12:32:45Z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2022..xlsx</vt:lpwstr>
  </property>
</Properties>
</file>